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0603943E-54FD-49F0-A7DB-F6C46811D98E}"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109250B-F210-4543-AC85-6721757A63C5}"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8CA9151A-ED2C-47B4-9AC2-EACA0A0BA216}"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B1275251-4DB2-4749-9D2F-FCACA82EA972}"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<sst xmlns="http://schemas.openxmlformats.org/spreadsheetml/2006/main" count="2665" uniqueCount="470">
  <si>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</si>
  <si>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</si>
  <si>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</si>
  <si>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</si>
  <si>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</si>
  <si>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</si>
  <si>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</si>
  <si>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</si>
  <si>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</si>
  <si>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</si>
  <si>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</si>
  <si>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</si>
  <si>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</si>
  <si>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</si>
  <si>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</si>
  <si>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</si>
  <si>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</si>
  <si>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</si>
  <si>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</si>
  <si>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</si>
  <si>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</si>
  <si>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</si>
  <si>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</si>
  <si>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</si>
  <si>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</si>
  <si>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</si>
  <si>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</si>
  <si>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</si>
  <si>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</si>
  <si>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</si>
  <si>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</si>
  <si>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</si>
  <si>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</si>
  <si>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</si>
  <si>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</si>
  <si>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</si>
  <si>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</si>
  <si>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</si>
  <si>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</si>
  <si>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</si>
  <si>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</si>
  <si>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</si>
  <si>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</si>
  <si>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</si>
  <si>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</si>
  <si>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</si>
  <si>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</si>
  <si>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</si>
  <si>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</si>
  <si>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</si>
  <si>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</si>
  <si>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</si>
  <si>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</si>
  <si>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</si>
  <si>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</si>
  <si>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</si>
  <si>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</si>
  <si>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</si>
  <si>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</si>
  <si>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</si>
  <si>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</si>
  <si>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</si>
  <si>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</si>
  <si>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</si>
  <si>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</si>
  <si>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</si>
  <si>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</si>
  <si>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</si>
  <si>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</si>
  <si>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</si>
  <si>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</si>
  <si>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</si>
  <si>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</si>
  <si>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</si>
  <si>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</si>
  <si>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</si>
  <si>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</si>
  <si>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</si>
  <si>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</si>
  <si>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</si>
  <si>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</si>
  <si>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</si>
  <si>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</si>
  <si>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</si>
  <si>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</si>
  <si>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</si>
  <si>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</si>
  <si>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</si>
  <si>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</si>
  <si>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</si>
  <si>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</si>
  <si>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</si>
  <si>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</si>
  <si>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</si>
  <si>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</si>
  <si>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</si>
  <si>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</si>
  <si>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</si>
  <si>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</si>
  <si>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</si>
  <si>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</si>
  <si>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</si>
  <si>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</si>
  <si>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</si>
  <si>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</si>
  <si>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</si>
  <si>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</si>
  <si>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</si>
  <si>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</si>
  <si>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</si>
  <si>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</si>
  <si>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</si>
  <si>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</si>
  <si>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</si>
  <si>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</si>
  <si>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</si>
  <si>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</si>
  <si>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</si>
  <si>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</si>
  <si>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</si>
  <si>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</si>
  <si>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</si>
  <si>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</si>
  <si>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</si>
  <si>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</si>
  <si>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</si>
  <si>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</si>
  <si>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</si>
  <si>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</si>
  <si>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</si>
  <si>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</si>
  <si>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</si>
  <si>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</si>
  <si>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</si>
  <si>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</si>
  <si>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</si>
  <si>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</si>
  <si>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</si>
  <si>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</si>
  <si>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</si>
  <si>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</si>
  <si>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</si>
  <si>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</si>
  <si>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</si>
  <si>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</si>
  <si>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</si>
  <si>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</si>
  <si>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</si>
  <si>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</si>
  <si>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</si>
  <si>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</si>
  <si>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</si>
  <si>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</si>
  <si>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</si>
  <si>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</si>
  <si>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</si>
  <si>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</si>
  <si>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</si>
  <si>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</si>
  <si>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</si>
  <si>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</si>
  <si>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</si>
  <si>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</si>
  <si>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</si>
  <si>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</si>
  <si>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</si>
  <si>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</si>
  <si>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</si>
  <si>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</si>
  <si>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</si>
  <si>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</si>
  <si>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</si>
  <si>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</si>
  <si>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</si>
  <si>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</si>
  <si>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</si>
  <si>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</si>
  <si>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</si>
  <si>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</si>
  <si>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</si>
  <si>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</si>
  <si>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</si>
  <si>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</si>
  <si>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</si>
  <si>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</si>
  <si>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</si>
  <si>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</si>
  <si>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</si>
  <si>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</si>
  <si>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</si>
  <si>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</si>
  <si>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</si>
  <si>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</si>
  <si>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</si>
  <si>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</si>
  <si>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</si>
  <si>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</si>
  <si>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</si>
  <si>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</si>
  <si>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</si>
  <si>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</si>
  <si>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</si>
  <si>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</si>
  <si>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</si>
  <si>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</si>
  <si>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</si>
  <si>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</si>
  <si>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</si>
  <si>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</si>
  <si>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</si>
  <si>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</si>
  <si>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</si>
  <si>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</si>
  <si>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</si>
  <si>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</si>
  <si>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</si>
  <si>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</si>
  <si>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</si>
  <si>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</si>
  <si>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</si>
  <si>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</si>
  <si>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</si>
  <si>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</si>
  <si>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</si>
  <si>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</si>
  <si>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</si>
  <si>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</si>
  <si>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</si>
  <si>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</si>
  <si>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</si>
  <si>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</si>
  <si>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</si>
  <si>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</si>
  <si>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</si>
  <si>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</si>
  <si>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</si>
  <si>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</si>
  <si>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</si>
  <si>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</si>
  <si>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</si>
  <si>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</si>
  <si>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</si>
  <si>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</si>
  <si>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</si>
  <si>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</si>
  <si>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</si>
  <si>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</si>
  <si>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</si>
  <si>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</si>
  <si>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</si>
  <si>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</si>
  <si>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</si>
  <si>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</si>
  <si>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</si>
  <si>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</si>
  <si>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</si>
  <si>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</si>
  <si>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</si>
  <si>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</si>
  <si>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</si>
  <si>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</si>
  <si>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</si>
  <si>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</si>
  <si>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</si>
  <si>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</si>
  <si>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</si>
  <si>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</si>
  <si>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r</t>
  </si>
  <si>
    <t>u</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</si>
  <si>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</si>
  <si>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</si>
  <si>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</si>
  <si>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</si>
  <si>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</si>
  <si>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</si>
  <si>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</si>
  <si>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</si>
  <si>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</si>
  <si>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</si>
  <si>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</si>
  <si>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</si>
  <si>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</si>
  <si>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</si>
  <si>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</si>
  <si>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</si>
  <si>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</si>
  <si>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</si>
  <si>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</si>
  <si>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</si>
  <si>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</si>
  <si>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</si>
  <si>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</si>
  <si>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</si>
  <si>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</si>
  <si>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</si>
  <si>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</si>
  <si>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</si>
  <si>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</si>
  <si>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</si>
  <si>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</si>
  <si>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</si>
  <si>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</si>
  <si>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</si>
  <si>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</si>
  <si>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</si>
  <si>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</si>
  <si>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</si>
  <si>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</si>
  <si>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</si>
  <si>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</si>
  <si>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</si>
  <si>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</si>
  <si>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</si>
  <si>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</si>
  <si>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</si>
  <si>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</si>
  <si>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</si>
  <si>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</si>
  <si>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</si>
  <si>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</si>
  <si>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</si>
  <si>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</si>
  <si>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</si>
  <si>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</si>
  <si>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</si>
  <si>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</si>
  <si>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</si>
  <si>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</si>
  <si>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</si>
  <si>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</si>
  <si>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</si>
  <si>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</si>
  <si>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</si>
  <si>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</si>
  <si>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</si>
  <si>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</si>
  <si>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</si>
  <si>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</si>
  <si>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</si>
  <si>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</si>
  <si>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</si>
  <si>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</si>
  <si>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</si>
  <si>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</si>
  <si>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</si>
  <si>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</si>
  <si>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</si>
  <si>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</si>
  <si>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</si>
  <si>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</si>
  <si>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</si>
  <si>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</si>
  <si>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</si>
  <si>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</si>
  <si>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</si>
  <si>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</si>
  <si>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</si>
  <si>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</si>
  <si>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</si>
  <si>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</si>
  <si>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</si>
  <si>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</si>
  <si>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</si>
  <si>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</si>
  <si>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</si>
  <si>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</si>
  <si>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</si>
  <si>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</si>
  <si>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</si>
  <si>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</si>
  <si>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</si>
  <si>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</si>
  <si>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</si>
  <si>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</si>
  <si>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</si>
  <si>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</si>
  <si>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</si>
  <si>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</si>
  <si>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</si>
  <si>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</si>
  <si>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</si>
  <si>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</si>
  <si>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</si>
  <si>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</si>
  <si>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</si>
  <si>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</si>
  <si>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</si>
  <si>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</si>
  <si>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</si>
  <si>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</si>
  <si>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</si>
  <si>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</si>
  <si>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</si>
  <si>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</si>
  <si>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</si>
  <si>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</si>
  <si>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</si>
  <si>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</si>
  <si>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</si>
  <si>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</si>
  <si>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</si>
  <si>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</si>
  <si>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</si>
  <si>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</si>
  <si>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</si>
  <si>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</si>
  <si>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</si>
  <si>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</si>
  <si>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</si>
  <si>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</si>
  <si>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</si>
  <si>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</si>
  <si>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</si>
  <si>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</si>
  <si>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</si>
  <si>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</si>
  <si>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</si>
  <si>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</si>
  <si>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</si>
  <si>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</si>
  <si>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</si>
  <si>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</si>
  <si>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</si>
  <si>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</si>
  <si>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</si>
  <si>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</si>
  <si>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</si>
  <si>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</si>
  <si>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Adjusted Rate
(2008/09-2012/13)</t>
  </si>
  <si>
    <t>Adjusted Rate
(2018/19-2022/23)</t>
  </si>
  <si>
    <t>Adjusted Rate
(2013/14-2017/18)</t>
  </si>
  <si>
    <t>(a)</t>
  </si>
  <si>
    <t>(2,a)</t>
  </si>
  <si>
    <t>1,2</t>
  </si>
  <si>
    <t>2,3</t>
  </si>
  <si>
    <t>Age- and sex-adjusted rate per 1,000 residents (age 40+)</t>
  </si>
  <si>
    <t>Average annual count and rate per 1,000 residents (age 40+)</t>
  </si>
  <si>
    <t>Crude and Age &amp; Sex Adjusted Average Annual Total Hip Replacement Surgery Rates by Regions, 2008/09-2012/13, 2013/14-2017/18 and 2018/19-2022/23, per 1000</t>
  </si>
  <si>
    <t>(2,a,b)</t>
  </si>
  <si>
    <t>(a,b)</t>
  </si>
  <si>
    <t>Crude and Age &amp; Sex Adjusted Average Annual Total Hip Replacement Surgery Rates by Income Quintile, 2008/09-2012/13, 2013/14-2017/18 and 2018/19-2022/23, per 1000</t>
  </si>
  <si>
    <t xml:space="preserve">Hip Replacement Surgery Counts, Crude Rates, and Adjusted Rates by Health Region, 2008/09-2012/13, 2013/14-2017/18, and 2018/19-2022/23
</t>
  </si>
  <si>
    <t xml:space="preserve">Hip Replacement Surgery Counts, Crude Rates, and Adjusted Rates by District in Southern Health-Santé Sud, 2008/09-2012/13, 2013/14-2017/18, and 2018/19-2022/23
</t>
  </si>
  <si>
    <t xml:space="preserve">Hip Replacement Surgery Counts, Crude Rates, and Adjusted Rates by District in Interlake-Eastern RHA, 2008/09-2012/13, 2013/14-2017/18, and 2018/19-2022/23
</t>
  </si>
  <si>
    <t xml:space="preserve">Hip Replacement Surgery Counts, Crude Rates, and Adjusted Rates by District in Prairie Mountain, 2008/09-2012/13, 2013/14-2017/18, and 2018/19-2022/23
</t>
  </si>
  <si>
    <t xml:space="preserve">Hip Replacement Surgery Counts, Crude Rates, and Adjusted Rates by District in Northern Health Region, 2008/09-2012/13, 2013/14-2017/18, and 2018/19-2022/23
</t>
  </si>
  <si>
    <t xml:space="preserve">Adjusted Rates of Hip Replacement Surgeries by Income Quintile, 2008/09-2012/13, 2013/14-2017/18, and 2018/19-2022/23
</t>
  </si>
  <si>
    <t>2008/09-2012/13</t>
  </si>
  <si>
    <t>2013/14-2017/18</t>
  </si>
  <si>
    <t>2018/19-2022/23</t>
  </si>
  <si>
    <t>Count
(2008/09-2012/13)</t>
  </si>
  <si>
    <t>Count
(2013/14-2017/18)</t>
  </si>
  <si>
    <t>Count
(2018/19-2022/23)</t>
  </si>
  <si>
    <t xml:space="preserve">Hip Replacement Surgery Counts, Crude Rates, and Adjusted Rates by Winnipeg Community Area, 2008/09-2012/13, 2013/14-2017/18, and 2018/19-2022/23
</t>
  </si>
  <si>
    <t xml:space="preserve">date:   December 5, 2024 </t>
  </si>
  <si>
    <t>Community Area</t>
  </si>
  <si>
    <t xml:space="preserve">Hip Replacement Surgery Counts, Crude Rates, and Adjusted Rates by Winnipeg Neighbourhood Cluster, 2008/09-2012/13, 2013/14-2017/18, and 2018/19-2022/23
</t>
  </si>
  <si>
    <t>Neighborhood Cluster</t>
  </si>
  <si>
    <t>District</t>
  </si>
  <si>
    <t>Health Region</t>
  </si>
  <si>
    <t>Crude Rate
(2008/09-2012/13)</t>
  </si>
  <si>
    <t>Crude Rate
(2013/14-2017/18)</t>
  </si>
  <si>
    <t>Crude Rate
(2018/19-2022/23)</t>
  </si>
  <si>
    <t xml:space="preserve">date:   November 3, 2025 </t>
  </si>
  <si>
    <t>Linear Trend For Rural Time 1</t>
  </si>
  <si>
    <t>Linear Trend For Urban Time 1</t>
  </si>
  <si>
    <t>If you require this document in a different accessible format, please contact us: by phone at 204-789-3819 or by email at info@cpe.umanitoba.ca.</t>
  </si>
  <si>
    <t>End of worksheet</t>
  </si>
  <si>
    <t xml:space="preserve">Statistical Tests for Adjusted Rates of Hip Replacement Surgeries by Income Quintile, 2008/09-2012/13, 2013/14-2017/18, and 2018/19-2022/23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</si>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</sst>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0" fillId="41" borderId="0" xfId="0" applyNumberFormat="1" applyFill="1" applyAlignment="1">
      <alignment horizont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2.7671751138</c:v>
                </c:pt>
                <c:pt idx="1">
                  <c:v>2.5402197752000002</c:v>
                </c:pt>
                <c:pt idx="2">
                  <c:v>2.9313987951999998</c:v>
                </c:pt>
                <c:pt idx="3">
                  <c:v>3.5256736875999999</c:v>
                </c:pt>
                <c:pt idx="4">
                  <c:v>2.6987058959999999</c:v>
                </c:pt>
                <c:pt idx="5">
                  <c:v>3.0549213123999999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2.5012049413000002</c:v>
                </c:pt>
                <c:pt idx="1">
                  <c:v>2.6441392211000001</c:v>
                </c:pt>
                <c:pt idx="2">
                  <c:v>2.7906708537</c:v>
                </c:pt>
                <c:pt idx="3">
                  <c:v>3.0796438334</c:v>
                </c:pt>
                <c:pt idx="4">
                  <c:v>2.4628256589999999</c:v>
                </c:pt>
                <c:pt idx="5">
                  <c:v>2.5105100081999998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2.4755215219000002</c:v>
                </c:pt>
                <c:pt idx="1">
                  <c:v>2.6497424959</c:v>
                </c:pt>
                <c:pt idx="2">
                  <c:v>2.6025009589999999</c:v>
                </c:pt>
                <c:pt idx="3">
                  <c:v>2.7841463216000002</c:v>
                </c:pt>
                <c:pt idx="4">
                  <c:v>2.4591538056000002</c:v>
                </c:pt>
                <c:pt idx="5">
                  <c:v>2.6718868714999999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298731146876594"/>
          <c:y val="0.15577924491356898"/>
          <c:w val="0.2209136724241878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276813464615267"/>
          <c:w val="0.8661362333747884"/>
          <c:h val="0.4608271341772886"/>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2.4152220015000001</c:v>
                </c:pt>
                <c:pt idx="1">
                  <c:v>2.3404957026000002</c:v>
                </c:pt>
                <c:pt idx="2">
                  <c:v>2.6282399170000001</c:v>
                </c:pt>
                <c:pt idx="3">
                  <c:v>2.3975602698</c:v>
                </c:pt>
                <c:pt idx="4">
                  <c:v>2.6456030298000002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2.2126365557000001</c:v>
                </c:pt>
                <c:pt idx="1">
                  <c:v>2.5396999325</c:v>
                </c:pt>
                <c:pt idx="2">
                  <c:v>2.7770787788</c:v>
                </c:pt>
                <c:pt idx="3">
                  <c:v>2.7465346950999998</c:v>
                </c:pt>
                <c:pt idx="4">
                  <c:v>2.8882641015999999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2.7280851823000001</c:v>
                </c:pt>
                <c:pt idx="1">
                  <c:v>2.9186896662000001</c:v>
                </c:pt>
                <c:pt idx="2">
                  <c:v>3.0347155241000001</c:v>
                </c:pt>
                <c:pt idx="3">
                  <c:v>3.1369280671999999</c:v>
                </c:pt>
                <c:pt idx="4">
                  <c:v>3.3314433849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956457446407715"/>
          <c:y val="0.47183287171976429"/>
          <c:w val="0.261998926270579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276813464615267"/>
          <c:w val="0.8661362333747884"/>
          <c:h val="0.4577746842418178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2.1651712798</c:v>
                </c:pt>
                <c:pt idx="1">
                  <c:v>2.3298784636000001</c:v>
                </c:pt>
                <c:pt idx="2">
                  <c:v>2.2143514467999998</c:v>
                </c:pt>
                <c:pt idx="3">
                  <c:v>2.3050266323000002</c:v>
                </c:pt>
                <c:pt idx="4">
                  <c:v>2.6639877846000002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2.1611805507000001</c:v>
                </c:pt>
                <c:pt idx="1">
                  <c:v>2.3199833910000001</c:v>
                </c:pt>
                <c:pt idx="2">
                  <c:v>2.4450147339999999</c:v>
                </c:pt>
                <c:pt idx="3">
                  <c:v>2.616288028</c:v>
                </c:pt>
                <c:pt idx="4">
                  <c:v>2.8523682088000002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2.3874373755999998</c:v>
                </c:pt>
                <c:pt idx="1">
                  <c:v>2.4995808616000001</c:v>
                </c:pt>
                <c:pt idx="2">
                  <c:v>2.6975774967000001</c:v>
                </c:pt>
                <c:pt idx="3">
                  <c:v>2.7739517299999998</c:v>
                </c:pt>
                <c:pt idx="4">
                  <c:v>2.9229229363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5"/>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882269650504213"/>
          <c:y val="0.45809829710512712"/>
          <c:w val="0.261998926270579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ip replacement surgery rate by Manitoba health region for the years 2008/09-2012/13, 2013/14-2017/18, and 2018/19-2022/23. Values represent the age- and sex-adjusted average annual rate for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0.09299</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58270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8.7: Hip Replacement Surgery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ip replacement surgery rate by rural income quintile, 2008/09-2012/13, 2013/14-2017/18, and 2018/19-2022/23, based on the age- and sex-adjusted rat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Hip Replacement Surgery Rate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ip replacement surgery rate by urban income quintile, 2008/09-2012/13, 2013/14-2017/18, and 2018/19-2022/23, based on the age- and sex-adjusted rat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Hip Replacement Surgery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0C36116F-F187-48C6-A252-CB35FB10EAA2}"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B7F48789-E444-4F56-90FD-B484D793B511}"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9EEDDBD-B957-4D19-BB1F-5F870DB018D2}"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EA5117DD-7341-4CA4-83A7-D69760166422}"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0844F7F3-F0D3-4B44-A52C-0118D6A10791}"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B3097AC7-DE00-4EDE-A7B6-40BAD5A1BDD6}"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0C2C4D03-4594-4BC2-98B4-6E909B926DC3}"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2012/13)" dataDxfId="8" dataCellStyle="Data - percent"/>
    <tableColumn id="3" xr3:uid="{25DBBBAA-19F0-44AB-A7A3-E2C9680F4E3D}" name="Adjusted Rate_x000a_(2013/14-2017/18)" dataDxfId="7" dataCellStyle="Data - percent"/>
    <tableColumn id="4" xr3:uid="{B1A4B07F-07FA-4054-9241-0E968E724E9B}" name="Adjusted Rate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5A2263C-92E6-4830-9217-1D26ED44B632}" name="Table919331221303948664" displayName="Table919331221303948664" ref="A2:B12" totalsRowShown="0" headerRowDxfId="5" dataDxfId="3" headerRowBorderDxfId="4">
  <tableColumns count="2">
    <tableColumn id="1" xr3:uid="{D2D15CC0-19B6-4B6F-9A99-BB441C4B8036}" name="Statistical Tests" dataDxfId="2"/>
    <tableColumn id="2" xr3:uid="{3A98047A-8A1E-4550-8304-821F9EEF20C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441</v>
      </c>
      <c r="B1" s="61"/>
      <c r="C1" s="61"/>
      <c r="D1" s="61"/>
      <c r="E1" s="61"/>
      <c r="F1" s="61"/>
      <c r="G1" s="61"/>
      <c r="H1" s="61"/>
      <c r="I1" s="61"/>
      <c r="J1" s="61"/>
      <c r="K1" s="61"/>
      <c r="L1" s="61"/>
    </row>
    <row r="2" spans="1:18" s="62" customFormat="1" ht="18.899999999999999" customHeight="1" x14ac:dyDescent="0.3">
      <c r="A2" s="1" t="s">
        <v>436</v>
      </c>
      <c r="B2" s="63"/>
      <c r="C2" s="63"/>
      <c r="D2" s="63"/>
      <c r="E2" s="63"/>
      <c r="F2" s="63"/>
      <c r="G2" s="63"/>
      <c r="H2" s="63"/>
      <c r="I2" s="63"/>
      <c r="J2" s="63"/>
      <c r="K2" s="61"/>
      <c r="L2" s="61"/>
    </row>
    <row r="3" spans="1:18" s="66" customFormat="1" ht="54" customHeight="1" x14ac:dyDescent="0.3">
      <c r="A3" s="104" t="s">
        <v>459</v>
      </c>
      <c r="B3" s="64" t="s">
        <v>450</v>
      </c>
      <c r="C3" s="64" t="s">
        <v>460</v>
      </c>
      <c r="D3" s="64" t="s">
        <v>428</v>
      </c>
      <c r="E3" s="64" t="s">
        <v>451</v>
      </c>
      <c r="F3" s="64" t="s">
        <v>461</v>
      </c>
      <c r="G3" s="64" t="s">
        <v>430</v>
      </c>
      <c r="H3" s="64" t="s">
        <v>452</v>
      </c>
      <c r="I3" s="64" t="s">
        <v>462</v>
      </c>
      <c r="J3" s="65" t="s">
        <v>429</v>
      </c>
      <c r="Q3" s="67"/>
      <c r="R3" s="67"/>
    </row>
    <row r="4" spans="1:18" s="62" customFormat="1" ht="18.899999999999999" customHeight="1" x14ac:dyDescent="0.3">
      <c r="A4" s="68" t="s">
        <v>172</v>
      </c>
      <c r="B4" s="69">
        <v>169.2</v>
      </c>
      <c r="C4" s="70">
        <v>2.2210962134000001</v>
      </c>
      <c r="D4" s="70">
        <v>2.6718868714999999</v>
      </c>
      <c r="E4" s="69">
        <v>183.8</v>
      </c>
      <c r="F4" s="70">
        <v>2.1927888503999999</v>
      </c>
      <c r="G4" s="70">
        <v>2.5105100081999998</v>
      </c>
      <c r="H4" s="69">
        <v>260.60000000000002</v>
      </c>
      <c r="I4" s="70">
        <v>2.8284336816</v>
      </c>
      <c r="J4" s="71">
        <v>3.0549213123999999</v>
      </c>
    </row>
    <row r="5" spans="1:18" s="62" customFormat="1" ht="18.899999999999999" customHeight="1" x14ac:dyDescent="0.3">
      <c r="A5" s="68" t="s">
        <v>167</v>
      </c>
      <c r="B5" s="69">
        <v>704.4</v>
      </c>
      <c r="C5" s="70">
        <v>2.0789456287000001</v>
      </c>
      <c r="D5" s="70">
        <v>2.4591538056000002</v>
      </c>
      <c r="E5" s="69">
        <v>834.6</v>
      </c>
      <c r="F5" s="70">
        <v>2.3045966568999998</v>
      </c>
      <c r="G5" s="70">
        <v>2.4628256589999999</v>
      </c>
      <c r="H5" s="69">
        <v>1010.4</v>
      </c>
      <c r="I5" s="70">
        <v>2.6123863933</v>
      </c>
      <c r="J5" s="71">
        <v>2.6987058959999999</v>
      </c>
    </row>
    <row r="6" spans="1:18" s="62" customFormat="1" ht="18.899999999999999" customHeight="1" x14ac:dyDescent="0.3">
      <c r="A6" s="68" t="s">
        <v>47</v>
      </c>
      <c r="B6" s="69">
        <v>144.6</v>
      </c>
      <c r="C6" s="70">
        <v>2.2778182092999999</v>
      </c>
      <c r="D6" s="70">
        <v>2.7841463216000002</v>
      </c>
      <c r="E6" s="69">
        <v>189.2</v>
      </c>
      <c r="F6" s="70">
        <v>2.7894414040000002</v>
      </c>
      <c r="G6" s="70">
        <v>3.0796438334</v>
      </c>
      <c r="H6" s="69">
        <v>256</v>
      </c>
      <c r="I6" s="70">
        <v>3.579348279</v>
      </c>
      <c r="J6" s="71">
        <v>3.5256736875999999</v>
      </c>
    </row>
    <row r="7" spans="1:18" s="62" customFormat="1" ht="18.899999999999999" customHeight="1" x14ac:dyDescent="0.3">
      <c r="A7" s="68" t="s">
        <v>170</v>
      </c>
      <c r="B7" s="69">
        <v>196.6</v>
      </c>
      <c r="C7" s="70">
        <v>2.4051401000000001</v>
      </c>
      <c r="D7" s="70">
        <v>2.6025009589999999</v>
      </c>
      <c r="E7" s="69">
        <v>224</v>
      </c>
      <c r="F7" s="70">
        <v>2.6747482273999998</v>
      </c>
      <c r="G7" s="70">
        <v>2.7906708537</v>
      </c>
      <c r="H7" s="69">
        <v>257.39999999999998</v>
      </c>
      <c r="I7" s="70">
        <v>2.9852269537999998</v>
      </c>
      <c r="J7" s="71">
        <v>2.9313987951999998</v>
      </c>
    </row>
    <row r="8" spans="1:18" s="62" customFormat="1" ht="18.899999999999999" customHeight="1" x14ac:dyDescent="0.3">
      <c r="A8" s="68" t="s">
        <v>168</v>
      </c>
      <c r="B8" s="69">
        <v>41.2</v>
      </c>
      <c r="C8" s="70">
        <v>1.7221200468</v>
      </c>
      <c r="D8" s="70">
        <v>2.6497424959</v>
      </c>
      <c r="E8" s="69">
        <v>49.8</v>
      </c>
      <c r="F8" s="70">
        <v>1.9474272843</v>
      </c>
      <c r="G8" s="70">
        <v>2.6441392211000001</v>
      </c>
      <c r="H8" s="69">
        <v>53</v>
      </c>
      <c r="I8" s="70">
        <v>2.0010118324000001</v>
      </c>
      <c r="J8" s="71">
        <v>2.5402197752000002</v>
      </c>
      <c r="Q8" s="72"/>
    </row>
    <row r="9" spans="1:18" s="62" customFormat="1" ht="18.899999999999999" customHeight="1" x14ac:dyDescent="0.3">
      <c r="A9" s="73" t="s">
        <v>29</v>
      </c>
      <c r="B9" s="74">
        <v>1257.8</v>
      </c>
      <c r="C9" s="75">
        <v>2.1445002384</v>
      </c>
      <c r="D9" s="75">
        <v>2.4755215219000002</v>
      </c>
      <c r="E9" s="74">
        <v>1484.4</v>
      </c>
      <c r="F9" s="75">
        <v>2.3728008353000001</v>
      </c>
      <c r="G9" s="75">
        <v>2.5012049413000002</v>
      </c>
      <c r="H9" s="74">
        <v>1842</v>
      </c>
      <c r="I9" s="75">
        <v>2.7671751138</v>
      </c>
      <c r="J9" s="76">
        <v>2.7671751138</v>
      </c>
    </row>
    <row r="10" spans="1:18" ht="18.899999999999999" customHeight="1" x14ac:dyDescent="0.25">
      <c r="A10" s="77" t="s">
        <v>420</v>
      </c>
    </row>
    <row r="11" spans="1:18" x14ac:dyDescent="0.25">
      <c r="B11" s="79"/>
      <c r="H11" s="79"/>
    </row>
    <row r="12" spans="1:18" x14ac:dyDescent="0.25">
      <c r="A12" s="120" t="s">
        <v>466</v>
      </c>
      <c r="B12" s="80"/>
      <c r="C12" s="80"/>
      <c r="D12" s="80"/>
      <c r="E12" s="80"/>
      <c r="F12" s="80"/>
      <c r="G12" s="80"/>
      <c r="H12" s="80"/>
      <c r="I12" s="80"/>
      <c r="J12" s="80"/>
    </row>
    <row r="13" spans="1:18" x14ac:dyDescent="0.25">
      <c r="B13" s="79"/>
      <c r="H13" s="79"/>
    </row>
    <row r="14" spans="1:18" ht="15.6" x14ac:dyDescent="0.3">
      <c r="A14" s="122" t="s">
        <v>467</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I17" sqref="I17"/>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Total Hip Replacement Surgery Rates by Regions, 2008/09-2012/13, 2013/14-2017/18 and 2018/19-2022/23, per 1000</v>
      </c>
    </row>
    <row r="3" spans="1:34" x14ac:dyDescent="0.3">
      <c r="B3" s="30" t="str">
        <f>'Raw Data'!B6</f>
        <v xml:space="preserve">date:   December 5, 2024 </v>
      </c>
    </row>
    <row r="4" spans="1:34" x14ac:dyDescent="0.3">
      <c r="AD4"/>
      <c r="AE4"/>
    </row>
    <row r="5" spans="1:34" s="3" customFormat="1" x14ac:dyDescent="0.3">
      <c r="A5" s="3" t="s">
        <v>238</v>
      </c>
      <c r="B5" s="2" t="s">
        <v>177</v>
      </c>
      <c r="C5" s="3" t="s">
        <v>127</v>
      </c>
      <c r="D5" s="32" t="s">
        <v>395</v>
      </c>
      <c r="E5" s="2" t="s">
        <v>396</v>
      </c>
      <c r="F5" s="7" t="s">
        <v>447</v>
      </c>
      <c r="G5" s="7" t="s">
        <v>448</v>
      </c>
      <c r="H5" s="7" t="s">
        <v>449</v>
      </c>
      <c r="I5" s="15"/>
      <c r="J5" s="19" t="s">
        <v>266</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2.4755215219000002</v>
      </c>
      <c r="G6" s="13">
        <f>'Raw Data'!Q13</f>
        <v>2.5012049413000002</v>
      </c>
      <c r="H6" s="13">
        <f>'Raw Data'!AC13</f>
        <v>2.7671751138</v>
      </c>
      <c r="J6" s="19">
        <v>8</v>
      </c>
      <c r="K6" s="17" t="s">
        <v>160</v>
      </c>
      <c r="L6" s="35"/>
      <c r="M6"/>
      <c r="N6" s="33"/>
      <c r="S6" s="6"/>
      <c r="T6" s="6"/>
      <c r="U6" s="6"/>
      <c r="AA6"/>
      <c r="AB6"/>
      <c r="AC6"/>
      <c r="AD6"/>
      <c r="AE6"/>
    </row>
    <row r="7" spans="1:34" x14ac:dyDescent="0.3">
      <c r="A7">
        <v>5</v>
      </c>
      <c r="B7" s="33" t="s">
        <v>168</v>
      </c>
      <c r="C7" t="str">
        <f>IF('Raw Data'!BC12&lt;0,CONCATENATE("(",-1*'Raw Data'!BC12,")"),'Raw Data'!BC12)</f>
        <v xml:space="preserve"> </v>
      </c>
      <c r="D7"/>
      <c r="E7" s="30" t="str">
        <f t="shared" si="0"/>
        <v xml:space="preserve">Northern Health Region  </v>
      </c>
      <c r="F7" s="13">
        <f>'Raw Data'!E12</f>
        <v>2.6497424959</v>
      </c>
      <c r="G7" s="13">
        <f>'Raw Data'!Q12</f>
        <v>2.6441392211000001</v>
      </c>
      <c r="H7" s="13">
        <f>'Raw Data'!AC12</f>
        <v>2.5402197752000002</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2.6025009589999999</v>
      </c>
      <c r="G8" s="13">
        <f>'Raw Data'!Q11</f>
        <v>2.7906708537</v>
      </c>
      <c r="H8" s="13">
        <f>'Raw Data'!AC11</f>
        <v>2.9313987951999998</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f>
        <v>2.7841463216000002</v>
      </c>
      <c r="G9" s="13">
        <f>'Raw Data'!Q10</f>
        <v>3.0796438334</v>
      </c>
      <c r="H9" s="13">
        <f>'Raw Data'!AC10</f>
        <v>3.5256736875999999</v>
      </c>
      <c r="J9" s="19">
        <v>11</v>
      </c>
      <c r="K9" s="16" t="s">
        <v>162</v>
      </c>
      <c r="L9" s="35"/>
      <c r="M9"/>
      <c r="N9" s="33"/>
      <c r="S9" s="6"/>
      <c r="T9" s="6"/>
      <c r="U9" s="6"/>
      <c r="AA9"/>
      <c r="AB9"/>
      <c r="AC9"/>
      <c r="AD9"/>
      <c r="AE9"/>
    </row>
    <row r="10" spans="1:34" x14ac:dyDescent="0.3">
      <c r="A10">
        <v>2</v>
      </c>
      <c r="B10" s="33" t="s">
        <v>171</v>
      </c>
      <c r="C10" t="str">
        <f>IF('Raw Data'!BC9&lt;0,CONCATENATE("(",-1*'Raw Data'!BC9,")"),'Raw Data'!BC9)</f>
        <v xml:space="preserve"> </v>
      </c>
      <c r="D10"/>
      <c r="E10" s="30" t="str">
        <f t="shared" si="0"/>
        <v xml:space="preserve">Winnipeg RHA  </v>
      </c>
      <c r="F10" s="13">
        <f>'Raw Data'!E9</f>
        <v>2.4591538056000002</v>
      </c>
      <c r="G10" s="13">
        <f>'Raw Data'!Q9</f>
        <v>2.4628256589999999</v>
      </c>
      <c r="H10" s="13">
        <f>'Raw Data'!AC9</f>
        <v>2.6987058959999999</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 xml:space="preserve"> </v>
      </c>
      <c r="D11"/>
      <c r="E11" s="30" t="str">
        <f t="shared" si="0"/>
        <v xml:space="preserve">Southern Health-Santé Sud  </v>
      </c>
      <c r="F11" s="13">
        <f>'Raw Data'!E8</f>
        <v>2.6718868714999999</v>
      </c>
      <c r="G11" s="13">
        <f>'Raw Data'!Q8</f>
        <v>2.5105100081999998</v>
      </c>
      <c r="H11" s="13">
        <f>'Raw Data'!AC8</f>
        <v>3.0549213123999999</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Total Hip Replacement Surgery Rates by Income Quintile, 2008/09-2012/13, 2013/14-2017/18 and 2018/19-2022/23,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3, 2025 </v>
      </c>
      <c r="F17"/>
      <c r="G17"/>
      <c r="H17"/>
      <c r="I17"/>
      <c r="J17" s="6"/>
      <c r="K17" s="6"/>
      <c r="L17" s="6"/>
      <c r="M17" s="6"/>
      <c r="N17" s="6" t="s">
        <v>422</v>
      </c>
      <c r="O17" s="6" t="s">
        <v>423</v>
      </c>
      <c r="P17" s="6" t="s">
        <v>424</v>
      </c>
      <c r="R17" s="35"/>
      <c r="V17"/>
      <c r="W17"/>
      <c r="X17"/>
      <c r="AF17" s="6"/>
      <c r="AG17" s="6"/>
      <c r="AH17" s="6"/>
    </row>
    <row r="18" spans="1:34" x14ac:dyDescent="0.3">
      <c r="B18"/>
      <c r="D18"/>
      <c r="E18"/>
      <c r="F18" s="6" t="s">
        <v>397</v>
      </c>
      <c r="G18" s="6" t="s">
        <v>398</v>
      </c>
      <c r="H18" s="6" t="s">
        <v>399</v>
      </c>
      <c r="I18"/>
      <c r="J18" s="6"/>
      <c r="K18" s="6"/>
      <c r="L18" s="6"/>
      <c r="M18" s="6"/>
      <c r="N18" s="43" t="s">
        <v>421</v>
      </c>
      <c r="O18" s="6"/>
      <c r="Q18" s="3"/>
      <c r="R18" s="35"/>
      <c r="V18"/>
      <c r="W18"/>
      <c r="X18"/>
      <c r="AF18" s="6"/>
      <c r="AG18" s="6"/>
      <c r="AH18" s="6"/>
    </row>
    <row r="19" spans="1:34" x14ac:dyDescent="0.3">
      <c r="B19" s="3" t="s">
        <v>30</v>
      </c>
      <c r="C19" s="3" t="s">
        <v>414</v>
      </c>
      <c r="D19" s="32" t="s">
        <v>395</v>
      </c>
      <c r="E19" s="2" t="s">
        <v>396</v>
      </c>
      <c r="F19" s="7" t="s">
        <v>447</v>
      </c>
      <c r="G19" s="7" t="s">
        <v>448</v>
      </c>
      <c r="H19" s="7" t="s">
        <v>449</v>
      </c>
      <c r="I19" s="7"/>
      <c r="J19" s="19" t="s">
        <v>266</v>
      </c>
      <c r="K19" s="16"/>
      <c r="L19" s="7"/>
      <c r="M19" s="14"/>
      <c r="N19" s="7" t="s">
        <v>205</v>
      </c>
      <c r="O19" s="7" t="s">
        <v>206</v>
      </c>
      <c r="P19" s="7" t="s">
        <v>207</v>
      </c>
    </row>
    <row r="20" spans="1:34" ht="27" x14ac:dyDescent="0.3">
      <c r="A20" t="s">
        <v>28</v>
      </c>
      <c r="B20" s="46" t="s">
        <v>415</v>
      </c>
      <c r="C20" s="33" t="str">
        <f>IF(OR('Raw Inc Data'!BS9="s",'Raw Inc Data'!BT9="s",'Raw Inc Data'!BU9="s")," (s)","")</f>
        <v/>
      </c>
      <c r="D20" t="s">
        <v>28</v>
      </c>
      <c r="E20" s="46" t="str">
        <f>CONCATENATE(B20,C20)</f>
        <v>R1
(Lowest)</v>
      </c>
      <c r="F20" s="13">
        <f>'Raw Inc Data'!D9</f>
        <v>2.4152220015000001</v>
      </c>
      <c r="G20" s="13">
        <f>'Raw Inc Data'!U9</f>
        <v>2.2126365557000001</v>
      </c>
      <c r="H20" s="13">
        <f>'Raw Inc Data'!AL9</f>
        <v>2.7280851823000001</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2.3404957026000002</v>
      </c>
      <c r="G21" s="13">
        <f>'Raw Inc Data'!U10</f>
        <v>2.5396999325</v>
      </c>
      <c r="H21" s="13">
        <f>'Raw Inc Data'!AL10</f>
        <v>2.9186896662000001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2.6282399170000001</v>
      </c>
      <c r="G22" s="13">
        <f>'Raw Inc Data'!U11</f>
        <v>2.7770787788</v>
      </c>
      <c r="H22" s="13">
        <f>'Raw Inc Data'!AL11</f>
        <v>3.0347155241000001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2.3975602698</v>
      </c>
      <c r="G23" s="13">
        <f>'Raw Inc Data'!U12</f>
        <v>2.7465346950999998</v>
      </c>
      <c r="H23" s="13">
        <f>'Raw Inc Data'!AL12</f>
        <v>3.1369280671999999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416</v>
      </c>
      <c r="C24" s="33" t="str">
        <f>IF(OR('Raw Inc Data'!BS13="s",'Raw Inc Data'!BT13="s",'Raw Inc Data'!BU13="s")," (s)","")</f>
        <v/>
      </c>
      <c r="D24"/>
      <c r="E24" s="46" t="str">
        <f t="shared" si="1"/>
        <v>Rural R5
(Highest)</v>
      </c>
      <c r="F24" s="13">
        <f>'Raw Inc Data'!D13</f>
        <v>2.6456030298000002</v>
      </c>
      <c r="G24" s="13">
        <f>'Raw Inc Data'!U13</f>
        <v>2.8882641015999999</v>
      </c>
      <c r="H24" s="13">
        <f>'Raw Inc Data'!AL13</f>
        <v>3.3314433849</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417</v>
      </c>
      <c r="C25" s="33" t="str">
        <f>IF(OR('Raw Inc Data'!BS14="s",'Raw Inc Data'!BT14="s",'Raw Inc Data'!BU14="s")," (s)","")</f>
        <v/>
      </c>
      <c r="D25" t="s">
        <v>28</v>
      </c>
      <c r="E25" s="46" t="str">
        <f t="shared" si="1"/>
        <v>U1
(Lowest)</v>
      </c>
      <c r="F25" s="13">
        <f>'Raw Inc Data'!D14</f>
        <v>2.1651712798</v>
      </c>
      <c r="G25" s="13">
        <f>'Raw Inc Data'!U14</f>
        <v>2.1611805507000001</v>
      </c>
      <c r="H25" s="13">
        <f>'Raw Inc Data'!AL14</f>
        <v>2.3874373755999998</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2.3298784636000001</v>
      </c>
      <c r="G26" s="13">
        <f>'Raw Inc Data'!U15</f>
        <v>2.3199833910000001</v>
      </c>
      <c r="H26" s="13">
        <f>'Raw Inc Data'!AL15</f>
        <v>2.4995808616000001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2.2143514467999998</v>
      </c>
      <c r="G27" s="13">
        <f>'Raw Inc Data'!U16</f>
        <v>2.4450147339999999</v>
      </c>
      <c r="H27" s="13">
        <f>'Raw Inc Data'!AL16</f>
        <v>2.6975774967000001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2.3050266323000002</v>
      </c>
      <c r="G28" s="13">
        <f>'Raw Inc Data'!U17</f>
        <v>2.616288028</v>
      </c>
      <c r="H28" s="13">
        <f>'Raw Inc Data'!AL17</f>
        <v>2.7739517299999998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418</v>
      </c>
      <c r="C29" s="33" t="str">
        <f>IF(OR('Raw Inc Data'!BS18="s",'Raw Inc Data'!BT18="s",'Raw Inc Data'!BU18="s")," (s)","")</f>
        <v/>
      </c>
      <c r="D29"/>
      <c r="E29" s="46" t="str">
        <f t="shared" si="1"/>
        <v>Urban U5
(Highest)</v>
      </c>
      <c r="F29" s="13">
        <f>'Raw Inc Data'!D18</f>
        <v>2.6639877846000002</v>
      </c>
      <c r="G29" s="13">
        <f>'Raw Inc Data'!U18</f>
        <v>2.8523682088000002</v>
      </c>
      <c r="H29" s="13">
        <f>'Raw Inc Data'!AL18</f>
        <v>2.9229229363</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245</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401</v>
      </c>
      <c r="G33" s="36" t="s">
        <v>402</v>
      </c>
      <c r="H33" t="s">
        <v>403</v>
      </c>
      <c r="I33"/>
      <c r="J33" s="43" t="s">
        <v>400</v>
      </c>
      <c r="K33" s="6"/>
      <c r="L33" s="37"/>
      <c r="M33" s="36"/>
      <c r="N33" s="36"/>
      <c r="O33" s="36"/>
      <c r="R33" s="35"/>
      <c r="V33"/>
      <c r="W33"/>
      <c r="X33"/>
      <c r="AF33" s="6"/>
      <c r="AG33" s="6"/>
      <c r="AH33" s="6"/>
    </row>
    <row r="34" spans="2:34" x14ac:dyDescent="0.3">
      <c r="B34"/>
      <c r="D34"/>
      <c r="E34" s="27" t="s">
        <v>272</v>
      </c>
      <c r="F34" s="28" t="str">
        <f>IF('Raw Inc Data'!BN9="r","*","")</f>
        <v/>
      </c>
      <c r="G34" s="28" t="str">
        <f>IF('Raw Inc Data'!BO9="r","*","")</f>
        <v>*</v>
      </c>
      <c r="H34" s="28" t="str">
        <f>IF('Raw Inc Data'!BP9="r","*","")</f>
        <v>*</v>
      </c>
      <c r="I34" s="26"/>
      <c r="J34" s="44" t="s">
        <v>272</v>
      </c>
      <c r="K34" s="44" t="s">
        <v>404</v>
      </c>
      <c r="L34" s="44" t="s">
        <v>406</v>
      </c>
      <c r="M34" s="44" t="s">
        <v>407</v>
      </c>
      <c r="N34"/>
      <c r="O34" s="35"/>
    </row>
    <row r="35" spans="2:34" x14ac:dyDescent="0.3">
      <c r="B35"/>
      <c r="D35"/>
      <c r="E35" s="27" t="s">
        <v>271</v>
      </c>
      <c r="F35" s="28" t="str">
        <f>IF('Raw Inc Data'!BN14="u","*","")</f>
        <v>*</v>
      </c>
      <c r="G35" s="28" t="str">
        <f>IF('Raw Inc Data'!BO14="u","*","")</f>
        <v>*</v>
      </c>
      <c r="H35" s="28" t="str">
        <f>IF('Raw Inc Data'!BP14="u","*","")</f>
        <v>*</v>
      </c>
      <c r="I35" s="38"/>
      <c r="J35" s="44" t="s">
        <v>271</v>
      </c>
      <c r="K35" s="44" t="s">
        <v>405</v>
      </c>
      <c r="L35" s="44" t="s">
        <v>409</v>
      </c>
      <c r="M35" s="44" t="s">
        <v>408</v>
      </c>
      <c r="N35"/>
      <c r="O35" s="35"/>
    </row>
    <row r="36" spans="2:34" x14ac:dyDescent="0.3">
      <c r="B36"/>
      <c r="D36"/>
      <c r="E36" s="39" t="s">
        <v>274</v>
      </c>
      <c r="F36" s="40"/>
      <c r="G36" s="28" t="str">
        <f>IF('Raw Inc Data'!BQ9="a"," (a)","")</f>
        <v/>
      </c>
      <c r="H36" s="28" t="str">
        <f>IF('Raw Inc Data'!BR9="b"," (b)","")</f>
        <v/>
      </c>
      <c r="I36" s="26"/>
      <c r="J36" s="44" t="s">
        <v>274</v>
      </c>
      <c r="K36" s="44"/>
      <c r="L36" s="44" t="s">
        <v>410</v>
      </c>
      <c r="M36" s="44" t="s">
        <v>411</v>
      </c>
      <c r="N36" s="6"/>
      <c r="O36" s="35"/>
    </row>
    <row r="37" spans="2:34" x14ac:dyDescent="0.3">
      <c r="B37"/>
      <c r="D37"/>
      <c r="E37" s="39" t="s">
        <v>273</v>
      </c>
      <c r="F37" s="40"/>
      <c r="G37" s="28" t="str">
        <f>IF('Raw Inc Data'!BQ14="a"," (a)","")</f>
        <v/>
      </c>
      <c r="H37" s="28" t="str">
        <f>IF('Raw Inc Data'!BR14="b"," (b)","")</f>
        <v/>
      </c>
      <c r="I37" s="26"/>
      <c r="J37" s="45" t="s">
        <v>273</v>
      </c>
      <c r="K37" s="44"/>
      <c r="L37" s="44" t="s">
        <v>412</v>
      </c>
      <c r="M37" s="28" t="s">
        <v>413</v>
      </c>
      <c r="N37" s="6"/>
      <c r="O37" s="35"/>
    </row>
    <row r="38" spans="2:34" x14ac:dyDescent="0.3">
      <c r="B38"/>
      <c r="D38"/>
      <c r="E38" s="27" t="s">
        <v>378</v>
      </c>
      <c r="F38" s="29" t="str">
        <f>CONCATENATE(F$19,F34)</f>
        <v>2008/09-2012/13</v>
      </c>
      <c r="G38" s="29" t="str">
        <f>CONCATENATE(G$19,G34,G36)</f>
        <v>2013/14-2017/18*</v>
      </c>
      <c r="H38" s="29" t="str">
        <f>CONCATENATE(H$19,H34,H36)</f>
        <v>2018/19-2022/23*</v>
      </c>
      <c r="I38" s="6"/>
      <c r="J38" s="44"/>
      <c r="K38" s="44"/>
      <c r="L38" s="44"/>
      <c r="M38" s="28"/>
      <c r="N38" s="6"/>
      <c r="O38" s="35"/>
    </row>
    <row r="39" spans="2:34" x14ac:dyDescent="0.3">
      <c r="B39"/>
      <c r="D39"/>
      <c r="E39" s="27" t="s">
        <v>379</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425</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F31" workbookViewId="0">
      <selection activeCell="BG50" sqref="BG50"/>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6" t="s">
        <v>1</v>
      </c>
      <c r="D7" s="107" t="s">
        <v>2</v>
      </c>
      <c r="E7" s="108" t="s">
        <v>3</v>
      </c>
      <c r="F7" s="107" t="s">
        <v>4</v>
      </c>
      <c r="G7" s="107" t="s">
        <v>5</v>
      </c>
      <c r="H7" s="107" t="s">
        <v>6</v>
      </c>
      <c r="I7" s="109" t="s">
        <v>7</v>
      </c>
      <c r="J7" s="107" t="s">
        <v>153</v>
      </c>
      <c r="K7" s="107" t="s">
        <v>154</v>
      </c>
      <c r="L7" s="107" t="s">
        <v>8</v>
      </c>
      <c r="M7" s="107" t="s">
        <v>9</v>
      </c>
      <c r="N7" s="107" t="s">
        <v>10</v>
      </c>
      <c r="O7" s="107" t="s">
        <v>11</v>
      </c>
      <c r="P7" s="107" t="s">
        <v>12</v>
      </c>
      <c r="Q7" s="108" t="s">
        <v>13</v>
      </c>
      <c r="R7" s="107" t="s">
        <v>14</v>
      </c>
      <c r="S7" s="107" t="s">
        <v>15</v>
      </c>
      <c r="T7" s="107" t="s">
        <v>16</v>
      </c>
      <c r="U7" s="109" t="s">
        <v>17</v>
      </c>
      <c r="V7" s="107" t="s">
        <v>155</v>
      </c>
      <c r="W7" s="107" t="s">
        <v>156</v>
      </c>
      <c r="X7" s="107" t="s">
        <v>18</v>
      </c>
      <c r="Y7" s="107" t="s">
        <v>19</v>
      </c>
      <c r="Z7" s="107" t="s">
        <v>20</v>
      </c>
      <c r="AA7" s="107" t="s">
        <v>209</v>
      </c>
      <c r="AB7" s="107" t="s">
        <v>210</v>
      </c>
      <c r="AC7" s="108" t="s">
        <v>211</v>
      </c>
      <c r="AD7" s="107" t="s">
        <v>212</v>
      </c>
      <c r="AE7" s="107" t="s">
        <v>213</v>
      </c>
      <c r="AF7" s="107" t="s">
        <v>214</v>
      </c>
      <c r="AG7" s="109" t="s">
        <v>215</v>
      </c>
      <c r="AH7" s="107" t="s">
        <v>216</v>
      </c>
      <c r="AI7" s="107" t="s">
        <v>217</v>
      </c>
      <c r="AJ7" s="107" t="s">
        <v>218</v>
      </c>
      <c r="AK7" s="107" t="s">
        <v>219</v>
      </c>
      <c r="AL7" s="107" t="s">
        <v>220</v>
      </c>
      <c r="AM7" s="107" t="s">
        <v>221</v>
      </c>
      <c r="AN7" s="107" t="s">
        <v>222</v>
      </c>
      <c r="AO7" s="107" t="s">
        <v>223</v>
      </c>
      <c r="AP7" s="107" t="s">
        <v>224</v>
      </c>
      <c r="AQ7" s="107" t="s">
        <v>21</v>
      </c>
      <c r="AR7" s="107" t="s">
        <v>22</v>
      </c>
      <c r="AS7" s="107" t="s">
        <v>23</v>
      </c>
      <c r="AT7" s="107" t="s">
        <v>24</v>
      </c>
      <c r="AU7" s="106" t="s">
        <v>157</v>
      </c>
      <c r="AV7" s="106" t="s">
        <v>158</v>
      </c>
      <c r="AW7" s="106" t="s">
        <v>225</v>
      </c>
      <c r="AX7" s="106" t="s">
        <v>159</v>
      </c>
      <c r="AY7" s="106" t="s">
        <v>226</v>
      </c>
      <c r="AZ7" s="106" t="s">
        <v>25</v>
      </c>
      <c r="BA7" s="106" t="s">
        <v>26</v>
      </c>
      <c r="BB7" s="106" t="s">
        <v>227</v>
      </c>
      <c r="BC7" s="110" t="s">
        <v>27</v>
      </c>
      <c r="BD7" s="111" t="s">
        <v>129</v>
      </c>
      <c r="BE7" s="111" t="s">
        <v>130</v>
      </c>
      <c r="BF7" s="111" t="s">
        <v>228</v>
      </c>
    </row>
    <row r="8" spans="1:93" s="3" customFormat="1" x14ac:dyDescent="0.3">
      <c r="A8" s="10" t="s">
        <v>419</v>
      </c>
      <c r="B8" s="3" t="s">
        <v>160</v>
      </c>
      <c r="C8" s="112">
        <v>846</v>
      </c>
      <c r="D8" s="113">
        <v>380893</v>
      </c>
      <c r="E8" s="108">
        <v>2.6718868714999999</v>
      </c>
      <c r="F8" s="114">
        <v>1.8789617148</v>
      </c>
      <c r="G8" s="114">
        <v>3.7994278424000001</v>
      </c>
      <c r="H8" s="114">
        <v>0.67087046100000003</v>
      </c>
      <c r="I8" s="115">
        <v>2.2210962134000001</v>
      </c>
      <c r="J8" s="114">
        <v>2.0763590724999998</v>
      </c>
      <c r="K8" s="114">
        <v>2.3759225725999999</v>
      </c>
      <c r="L8" s="114">
        <v>1.0793228206000001</v>
      </c>
      <c r="M8" s="114">
        <v>0.7590165136</v>
      </c>
      <c r="N8" s="114">
        <v>1.534798954</v>
      </c>
      <c r="O8" s="113">
        <v>919</v>
      </c>
      <c r="P8" s="113">
        <v>419101</v>
      </c>
      <c r="Q8" s="108">
        <v>2.5105100081999998</v>
      </c>
      <c r="R8" s="114">
        <v>1.7698713461</v>
      </c>
      <c r="S8" s="114">
        <v>3.5610839823</v>
      </c>
      <c r="T8" s="114">
        <v>0.9833897949</v>
      </c>
      <c r="U8" s="115">
        <v>2.1927888503999999</v>
      </c>
      <c r="V8" s="114">
        <v>2.055503716</v>
      </c>
      <c r="W8" s="114">
        <v>2.3392431282000001</v>
      </c>
      <c r="X8" s="114">
        <v>1.0037202337</v>
      </c>
      <c r="Y8" s="114">
        <v>0.70760748819999997</v>
      </c>
      <c r="Z8" s="114">
        <v>1.4237473801</v>
      </c>
      <c r="AA8" s="113">
        <v>1303</v>
      </c>
      <c r="AB8" s="113">
        <v>460679</v>
      </c>
      <c r="AC8" s="108">
        <v>3.0549213123999999</v>
      </c>
      <c r="AD8" s="114">
        <v>2.1603658151</v>
      </c>
      <c r="AE8" s="114">
        <v>4.3198907145999996</v>
      </c>
      <c r="AF8" s="114">
        <v>0.5757425719</v>
      </c>
      <c r="AG8" s="115">
        <v>2.8284336816</v>
      </c>
      <c r="AH8" s="114">
        <v>2.6789530976</v>
      </c>
      <c r="AI8" s="114">
        <v>2.9862550032000001</v>
      </c>
      <c r="AJ8" s="114">
        <v>1.10398554</v>
      </c>
      <c r="AK8" s="114">
        <v>0.78071163779999997</v>
      </c>
      <c r="AL8" s="114">
        <v>1.5611193860000001</v>
      </c>
      <c r="AM8" s="114">
        <v>0.2810579741</v>
      </c>
      <c r="AN8" s="114">
        <v>1.2168528715</v>
      </c>
      <c r="AO8" s="114">
        <v>0.85163755779999994</v>
      </c>
      <c r="AP8" s="114">
        <v>1.7386867186999999</v>
      </c>
      <c r="AQ8" s="114">
        <v>0.73507690660000002</v>
      </c>
      <c r="AR8" s="114">
        <v>0.93960191019999995</v>
      </c>
      <c r="AS8" s="114">
        <v>0.65498221869999995</v>
      </c>
      <c r="AT8" s="114">
        <v>1.347901858</v>
      </c>
      <c r="AU8" s="112" t="s">
        <v>28</v>
      </c>
      <c r="AV8" s="112" t="s">
        <v>28</v>
      </c>
      <c r="AW8" s="112" t="s">
        <v>28</v>
      </c>
      <c r="AX8" s="112" t="s">
        <v>28</v>
      </c>
      <c r="AY8" s="112" t="s">
        <v>28</v>
      </c>
      <c r="AZ8" s="112" t="s">
        <v>28</v>
      </c>
      <c r="BA8" s="112" t="s">
        <v>28</v>
      </c>
      <c r="BB8" s="112" t="s">
        <v>28</v>
      </c>
      <c r="BC8" s="110" t="s">
        <v>28</v>
      </c>
      <c r="BD8" s="111">
        <v>169.2</v>
      </c>
      <c r="BE8" s="111">
        <v>183.8</v>
      </c>
      <c r="BF8" s="111">
        <v>260.60000000000002</v>
      </c>
      <c r="BG8" s="43"/>
      <c r="BH8" s="43"/>
      <c r="BI8" s="43"/>
      <c r="BJ8" s="43"/>
      <c r="BK8" s="43"/>
      <c r="BL8" s="43"/>
      <c r="BM8" s="43"/>
      <c r="BN8" s="43"/>
      <c r="BO8" s="43"/>
      <c r="BP8" s="43"/>
      <c r="BQ8" s="43"/>
      <c r="BR8" s="43"/>
      <c r="BS8" s="43"/>
      <c r="BT8" s="43"/>
      <c r="BU8" s="43"/>
      <c r="BV8" s="43"/>
      <c r="BW8" s="43"/>
    </row>
    <row r="9" spans="1:93" x14ac:dyDescent="0.3">
      <c r="A9" s="10"/>
      <c r="B9" t="s">
        <v>161</v>
      </c>
      <c r="C9" s="106">
        <v>3522</v>
      </c>
      <c r="D9" s="116">
        <v>1694128</v>
      </c>
      <c r="E9" s="117">
        <v>2.4591538056000002</v>
      </c>
      <c r="F9" s="107">
        <v>1.7444909796000001</v>
      </c>
      <c r="G9" s="107">
        <v>3.4665914072000001</v>
      </c>
      <c r="H9" s="107">
        <v>0.96979333909999998</v>
      </c>
      <c r="I9" s="109">
        <v>2.0789456287000001</v>
      </c>
      <c r="J9" s="107">
        <v>2.0114081535000001</v>
      </c>
      <c r="K9" s="107">
        <v>2.1487508237999999</v>
      </c>
      <c r="L9" s="107">
        <v>0.99338817450000005</v>
      </c>
      <c r="M9" s="107">
        <v>0.70469634950000004</v>
      </c>
      <c r="N9" s="107">
        <v>1.4003479172</v>
      </c>
      <c r="O9" s="116">
        <v>4173</v>
      </c>
      <c r="P9" s="116">
        <v>1810729</v>
      </c>
      <c r="Q9" s="117">
        <v>2.4628256589999999</v>
      </c>
      <c r="R9" s="107">
        <v>1.7521588800000001</v>
      </c>
      <c r="S9" s="107">
        <v>3.4617352888999999</v>
      </c>
      <c r="T9" s="107">
        <v>0.92906689279999999</v>
      </c>
      <c r="U9" s="109">
        <v>2.3045966568999998</v>
      </c>
      <c r="V9" s="107">
        <v>2.2357239566999998</v>
      </c>
      <c r="W9" s="107">
        <v>2.3755910184000002</v>
      </c>
      <c r="X9" s="107">
        <v>0.98465568270000003</v>
      </c>
      <c r="Y9" s="107">
        <v>0.70052591490000005</v>
      </c>
      <c r="Z9" s="107">
        <v>1.384027047</v>
      </c>
      <c r="AA9" s="116">
        <v>5052</v>
      </c>
      <c r="AB9" s="116">
        <v>1933864</v>
      </c>
      <c r="AC9" s="117">
        <v>2.6987058959999999</v>
      </c>
      <c r="AD9" s="107">
        <v>1.9218328388999999</v>
      </c>
      <c r="AE9" s="107">
        <v>3.7896186211999998</v>
      </c>
      <c r="AF9" s="107">
        <v>0.88499071510000005</v>
      </c>
      <c r="AG9" s="109">
        <v>2.6123863933</v>
      </c>
      <c r="AH9" s="107">
        <v>2.5413338308000002</v>
      </c>
      <c r="AI9" s="107">
        <v>2.6854254977999998</v>
      </c>
      <c r="AJ9" s="107">
        <v>0.9752566372</v>
      </c>
      <c r="AK9" s="107">
        <v>0.6945107411</v>
      </c>
      <c r="AL9" s="107">
        <v>1.3694899908</v>
      </c>
      <c r="AM9" s="107">
        <v>0.59912102040000004</v>
      </c>
      <c r="AN9" s="107">
        <v>1.0957762626000001</v>
      </c>
      <c r="AO9" s="107">
        <v>0.77914295680000001</v>
      </c>
      <c r="AP9" s="107">
        <v>1.5410851208</v>
      </c>
      <c r="AQ9" s="107">
        <v>0.99320629069999999</v>
      </c>
      <c r="AR9" s="107">
        <v>1.0014931369</v>
      </c>
      <c r="AS9" s="107">
        <v>0.71038478000000005</v>
      </c>
      <c r="AT9" s="107">
        <v>1.4118946965000001</v>
      </c>
      <c r="AU9" s="106" t="s">
        <v>28</v>
      </c>
      <c r="AV9" s="106" t="s">
        <v>28</v>
      </c>
      <c r="AW9" s="106" t="s">
        <v>28</v>
      </c>
      <c r="AX9" s="106" t="s">
        <v>28</v>
      </c>
      <c r="AY9" s="106" t="s">
        <v>28</v>
      </c>
      <c r="AZ9" s="106" t="s">
        <v>28</v>
      </c>
      <c r="BA9" s="106" t="s">
        <v>28</v>
      </c>
      <c r="BB9" s="106" t="s">
        <v>28</v>
      </c>
      <c r="BC9" s="118" t="s">
        <v>28</v>
      </c>
      <c r="BD9" s="119">
        <v>704.4</v>
      </c>
      <c r="BE9" s="119">
        <v>834.6</v>
      </c>
      <c r="BF9" s="119">
        <v>1010.4</v>
      </c>
    </row>
    <row r="10" spans="1:93" x14ac:dyDescent="0.3">
      <c r="A10" s="10"/>
      <c r="B10" t="s">
        <v>163</v>
      </c>
      <c r="C10" s="106">
        <v>723</v>
      </c>
      <c r="D10" s="116">
        <v>317409</v>
      </c>
      <c r="E10" s="117">
        <v>2.7841463216000002</v>
      </c>
      <c r="F10" s="107">
        <v>1.9496315409</v>
      </c>
      <c r="G10" s="107">
        <v>3.9758644529999998</v>
      </c>
      <c r="H10" s="107">
        <v>0.51808634409999998</v>
      </c>
      <c r="I10" s="109">
        <v>2.2778182092999999</v>
      </c>
      <c r="J10" s="107">
        <v>2.1176907247000001</v>
      </c>
      <c r="K10" s="107">
        <v>2.4500536051999999</v>
      </c>
      <c r="L10" s="107">
        <v>1.1246706187</v>
      </c>
      <c r="M10" s="107">
        <v>0.7875639633</v>
      </c>
      <c r="N10" s="107">
        <v>1.6060714551999999</v>
      </c>
      <c r="O10" s="116">
        <v>946</v>
      </c>
      <c r="P10" s="116">
        <v>339136</v>
      </c>
      <c r="Q10" s="117">
        <v>3.0796438334</v>
      </c>
      <c r="R10" s="107">
        <v>2.1674440524</v>
      </c>
      <c r="S10" s="107">
        <v>4.3757559188000004</v>
      </c>
      <c r="T10" s="107">
        <v>0.24571771749999999</v>
      </c>
      <c r="U10" s="109">
        <v>2.7894414040000002</v>
      </c>
      <c r="V10" s="107">
        <v>2.6172324336999999</v>
      </c>
      <c r="W10" s="107">
        <v>2.9729814007000002</v>
      </c>
      <c r="X10" s="107">
        <v>1.2312640930000001</v>
      </c>
      <c r="Y10" s="107">
        <v>0.86655995939999997</v>
      </c>
      <c r="Z10" s="107">
        <v>1.7494591692999999</v>
      </c>
      <c r="AA10" s="116">
        <v>1280</v>
      </c>
      <c r="AB10" s="116">
        <v>357607</v>
      </c>
      <c r="AC10" s="117">
        <v>3.5256736875999999</v>
      </c>
      <c r="AD10" s="107">
        <v>2.4902964186999998</v>
      </c>
      <c r="AE10" s="107">
        <v>4.9915242449999999</v>
      </c>
      <c r="AF10" s="107">
        <v>0.17205304769999999</v>
      </c>
      <c r="AG10" s="109">
        <v>3.579348279</v>
      </c>
      <c r="AH10" s="107">
        <v>3.3885363740000001</v>
      </c>
      <c r="AI10" s="107">
        <v>3.7809049950000002</v>
      </c>
      <c r="AJ10" s="107">
        <v>1.2741057369</v>
      </c>
      <c r="AK10" s="107">
        <v>0.8999417515</v>
      </c>
      <c r="AL10" s="107">
        <v>1.8038338882</v>
      </c>
      <c r="AM10" s="107">
        <v>0.46108806450000001</v>
      </c>
      <c r="AN10" s="107">
        <v>1.1448316357999999</v>
      </c>
      <c r="AO10" s="107">
        <v>0.79898238180000003</v>
      </c>
      <c r="AP10" s="107">
        <v>1.6403859512000001</v>
      </c>
      <c r="AQ10" s="107">
        <v>0.5897445965</v>
      </c>
      <c r="AR10" s="107">
        <v>1.1061357693</v>
      </c>
      <c r="AS10" s="107">
        <v>0.76660009959999997</v>
      </c>
      <c r="AT10" s="107">
        <v>1.5960555456000001</v>
      </c>
      <c r="AU10" s="106" t="s">
        <v>28</v>
      </c>
      <c r="AV10" s="106" t="s">
        <v>28</v>
      </c>
      <c r="AW10" s="106" t="s">
        <v>28</v>
      </c>
      <c r="AX10" s="106" t="s">
        <v>28</v>
      </c>
      <c r="AY10" s="106" t="s">
        <v>28</v>
      </c>
      <c r="AZ10" s="106" t="s">
        <v>28</v>
      </c>
      <c r="BA10" s="106" t="s">
        <v>28</v>
      </c>
      <c r="BB10" s="106" t="s">
        <v>28</v>
      </c>
      <c r="BC10" s="118" t="s">
        <v>28</v>
      </c>
      <c r="BD10" s="119">
        <v>144.6</v>
      </c>
      <c r="BE10" s="119">
        <v>189.2</v>
      </c>
      <c r="BF10" s="119">
        <v>256</v>
      </c>
    </row>
    <row r="11" spans="1:93" x14ac:dyDescent="0.3">
      <c r="A11" s="10"/>
      <c r="B11" t="s">
        <v>162</v>
      </c>
      <c r="C11" s="106">
        <v>983</v>
      </c>
      <c r="D11" s="116">
        <v>408708</v>
      </c>
      <c r="E11" s="117">
        <v>2.6025009589999999</v>
      </c>
      <c r="F11" s="107">
        <v>1.8350914861000001</v>
      </c>
      <c r="G11" s="107">
        <v>3.6908302897</v>
      </c>
      <c r="H11" s="107">
        <v>0.77900556899999995</v>
      </c>
      <c r="I11" s="109">
        <v>2.4051401000000001</v>
      </c>
      <c r="J11" s="107">
        <v>2.2593903332999998</v>
      </c>
      <c r="K11" s="107">
        <v>2.5602919581000001</v>
      </c>
      <c r="L11" s="107">
        <v>1.0512940146</v>
      </c>
      <c r="M11" s="107">
        <v>0.7412949029</v>
      </c>
      <c r="N11" s="107">
        <v>1.4909303988</v>
      </c>
      <c r="O11" s="116">
        <v>1120</v>
      </c>
      <c r="P11" s="116">
        <v>418731</v>
      </c>
      <c r="Q11" s="117">
        <v>2.7906708537</v>
      </c>
      <c r="R11" s="107">
        <v>1.9723047601999999</v>
      </c>
      <c r="S11" s="107">
        <v>3.9486006273999998</v>
      </c>
      <c r="T11" s="107">
        <v>0.53631030759999998</v>
      </c>
      <c r="U11" s="109">
        <v>2.6747482273999998</v>
      </c>
      <c r="V11" s="107">
        <v>2.5226000352</v>
      </c>
      <c r="W11" s="107">
        <v>2.8360730912999998</v>
      </c>
      <c r="X11" s="107">
        <v>1.1157305854999999</v>
      </c>
      <c r="Y11" s="107">
        <v>0.78854184540000005</v>
      </c>
      <c r="Z11" s="107">
        <v>1.5786793645999999</v>
      </c>
      <c r="AA11" s="116">
        <v>1287</v>
      </c>
      <c r="AB11" s="116">
        <v>431123</v>
      </c>
      <c r="AC11" s="117">
        <v>2.9313987951999998</v>
      </c>
      <c r="AD11" s="107">
        <v>2.0758918055</v>
      </c>
      <c r="AE11" s="107">
        <v>4.1394733934000003</v>
      </c>
      <c r="AF11" s="107">
        <v>0.7433321088</v>
      </c>
      <c r="AG11" s="109">
        <v>2.9852269537999998</v>
      </c>
      <c r="AH11" s="107">
        <v>2.8265087740000001</v>
      </c>
      <c r="AI11" s="107">
        <v>3.1528577048000002</v>
      </c>
      <c r="AJ11" s="107">
        <v>1.0593470506</v>
      </c>
      <c r="AK11" s="107">
        <v>0.75018447340000005</v>
      </c>
      <c r="AL11" s="107">
        <v>1.4959202881</v>
      </c>
      <c r="AM11" s="107">
        <v>0.78477013169999998</v>
      </c>
      <c r="AN11" s="107">
        <v>1.0504279969999999</v>
      </c>
      <c r="AO11" s="107">
        <v>0.73795659989999995</v>
      </c>
      <c r="AP11" s="107">
        <v>1.4952084948</v>
      </c>
      <c r="AQ11" s="107">
        <v>0.70059584959999999</v>
      </c>
      <c r="AR11" s="107">
        <v>1.0723034871999999</v>
      </c>
      <c r="AS11" s="107">
        <v>0.75124507090000003</v>
      </c>
      <c r="AT11" s="107">
        <v>1.5305721304</v>
      </c>
      <c r="AU11" s="106" t="s">
        <v>28</v>
      </c>
      <c r="AV11" s="106" t="s">
        <v>28</v>
      </c>
      <c r="AW11" s="106" t="s">
        <v>28</v>
      </c>
      <c r="AX11" s="106" t="s">
        <v>28</v>
      </c>
      <c r="AY11" s="106" t="s">
        <v>28</v>
      </c>
      <c r="AZ11" s="106" t="s">
        <v>28</v>
      </c>
      <c r="BA11" s="106" t="s">
        <v>28</v>
      </c>
      <c r="BB11" s="106" t="s">
        <v>28</v>
      </c>
      <c r="BC11" s="118" t="s">
        <v>28</v>
      </c>
      <c r="BD11" s="119">
        <v>196.6</v>
      </c>
      <c r="BE11" s="119">
        <v>224</v>
      </c>
      <c r="BF11" s="119">
        <v>257.39999999999998</v>
      </c>
      <c r="BQ11" s="52"/>
      <c r="CC11" s="4"/>
      <c r="CO11" s="4"/>
    </row>
    <row r="12" spans="1:93" x14ac:dyDescent="0.3">
      <c r="A12" s="10"/>
      <c r="B12" t="s">
        <v>164</v>
      </c>
      <c r="C12" s="106">
        <v>206</v>
      </c>
      <c r="D12" s="116">
        <v>119620</v>
      </c>
      <c r="E12" s="117">
        <v>2.6497424959</v>
      </c>
      <c r="F12" s="107">
        <v>1.7962719369</v>
      </c>
      <c r="G12" s="107">
        <v>3.9087262627000001</v>
      </c>
      <c r="H12" s="107">
        <v>0.73167798809999995</v>
      </c>
      <c r="I12" s="109">
        <v>1.7221200468</v>
      </c>
      <c r="J12" s="107">
        <v>1.5023025368</v>
      </c>
      <c r="K12" s="107">
        <v>1.9741013431000001</v>
      </c>
      <c r="L12" s="107">
        <v>1.0703774830999999</v>
      </c>
      <c r="M12" s="107">
        <v>0.72561354079999996</v>
      </c>
      <c r="N12" s="107">
        <v>1.5789506283999999</v>
      </c>
      <c r="O12" s="116">
        <v>249</v>
      </c>
      <c r="P12" s="116">
        <v>127861</v>
      </c>
      <c r="Q12" s="117">
        <v>2.6441392211000001</v>
      </c>
      <c r="R12" s="107">
        <v>1.8082800825000001</v>
      </c>
      <c r="S12" s="107">
        <v>3.8663657737000001</v>
      </c>
      <c r="T12" s="107">
        <v>0.77437465370000003</v>
      </c>
      <c r="U12" s="109">
        <v>1.9474272843</v>
      </c>
      <c r="V12" s="107">
        <v>1.719960782</v>
      </c>
      <c r="W12" s="107">
        <v>2.2049764550000002</v>
      </c>
      <c r="X12" s="107">
        <v>1.0571461687999999</v>
      </c>
      <c r="Y12" s="107">
        <v>0.72296358149999995</v>
      </c>
      <c r="Z12" s="107">
        <v>1.5458012695000001</v>
      </c>
      <c r="AA12" s="116">
        <v>265</v>
      </c>
      <c r="AB12" s="116">
        <v>132433</v>
      </c>
      <c r="AC12" s="117">
        <v>2.5402197752000002</v>
      </c>
      <c r="AD12" s="107">
        <v>1.7445423453</v>
      </c>
      <c r="AE12" s="107">
        <v>3.69880188</v>
      </c>
      <c r="AF12" s="107">
        <v>0.65533120359999997</v>
      </c>
      <c r="AG12" s="109">
        <v>2.0010118324000001</v>
      </c>
      <c r="AH12" s="107">
        <v>1.7740291904000001</v>
      </c>
      <c r="AI12" s="107">
        <v>2.2570363413000001</v>
      </c>
      <c r="AJ12" s="107">
        <v>0.91798302269999998</v>
      </c>
      <c r="AK12" s="107">
        <v>0.63044161409999999</v>
      </c>
      <c r="AL12" s="107">
        <v>1.3366706940999999</v>
      </c>
      <c r="AM12" s="107">
        <v>0.84880772459999998</v>
      </c>
      <c r="AN12" s="107">
        <v>0.96069819430000003</v>
      </c>
      <c r="AO12" s="107">
        <v>0.63615669659999996</v>
      </c>
      <c r="AP12" s="107">
        <v>1.4508076791</v>
      </c>
      <c r="AQ12" s="107">
        <v>0.99216351319999996</v>
      </c>
      <c r="AR12" s="107">
        <v>0.99788535119999999</v>
      </c>
      <c r="AS12" s="107">
        <v>0.65406426230000003</v>
      </c>
      <c r="AT12" s="107">
        <v>1.5224424136000001</v>
      </c>
      <c r="AU12" s="106" t="s">
        <v>28</v>
      </c>
      <c r="AV12" s="106" t="s">
        <v>28</v>
      </c>
      <c r="AW12" s="106" t="s">
        <v>28</v>
      </c>
      <c r="AX12" s="106" t="s">
        <v>28</v>
      </c>
      <c r="AY12" s="106" t="s">
        <v>28</v>
      </c>
      <c r="AZ12" s="106" t="s">
        <v>28</v>
      </c>
      <c r="BA12" s="106" t="s">
        <v>28</v>
      </c>
      <c r="BB12" s="106" t="s">
        <v>28</v>
      </c>
      <c r="BC12" s="118" t="s">
        <v>28</v>
      </c>
      <c r="BD12" s="119">
        <v>41.2</v>
      </c>
      <c r="BE12" s="119">
        <v>49.8</v>
      </c>
      <c r="BF12" s="119">
        <v>53</v>
      </c>
      <c r="BQ12" s="52"/>
      <c r="CC12" s="4"/>
      <c r="CO12" s="4"/>
    </row>
    <row r="13" spans="1:93" s="3" customFormat="1" x14ac:dyDescent="0.3">
      <c r="A13" s="10" t="s">
        <v>29</v>
      </c>
      <c r="B13" s="3" t="s">
        <v>48</v>
      </c>
      <c r="C13" s="112">
        <v>6289</v>
      </c>
      <c r="D13" s="113">
        <v>2932618</v>
      </c>
      <c r="E13" s="108">
        <v>2.4755215219000002</v>
      </c>
      <c r="F13" s="114">
        <v>1.7618777482000001</v>
      </c>
      <c r="G13" s="114">
        <v>3.4782247586000001</v>
      </c>
      <c r="H13" s="114" t="s">
        <v>28</v>
      </c>
      <c r="I13" s="115">
        <v>2.1445002384</v>
      </c>
      <c r="J13" s="114">
        <v>2.0921489115999998</v>
      </c>
      <c r="K13" s="114">
        <v>2.1981615395</v>
      </c>
      <c r="L13" s="114" t="s">
        <v>28</v>
      </c>
      <c r="M13" s="114" t="s">
        <v>28</v>
      </c>
      <c r="N13" s="114" t="s">
        <v>28</v>
      </c>
      <c r="O13" s="113">
        <v>7422</v>
      </c>
      <c r="P13" s="113">
        <v>3127949</v>
      </c>
      <c r="Q13" s="108">
        <v>2.5012049413000002</v>
      </c>
      <c r="R13" s="114">
        <v>1.7821835026999999</v>
      </c>
      <c r="S13" s="114">
        <v>3.5103153795000002</v>
      </c>
      <c r="T13" s="114" t="s">
        <v>28</v>
      </c>
      <c r="U13" s="115">
        <v>2.3728008353000001</v>
      </c>
      <c r="V13" s="114">
        <v>2.3194282675000002</v>
      </c>
      <c r="W13" s="114">
        <v>2.4274015640000002</v>
      </c>
      <c r="X13" s="114" t="s">
        <v>28</v>
      </c>
      <c r="Y13" s="114" t="s">
        <v>28</v>
      </c>
      <c r="Z13" s="114" t="s">
        <v>28</v>
      </c>
      <c r="AA13" s="113">
        <v>9210</v>
      </c>
      <c r="AB13" s="113">
        <v>3328304</v>
      </c>
      <c r="AC13" s="108">
        <v>2.7671751138</v>
      </c>
      <c r="AD13" s="114">
        <v>2.7112344414999998</v>
      </c>
      <c r="AE13" s="114">
        <v>2.8242700052999998</v>
      </c>
      <c r="AF13" s="114" t="s">
        <v>28</v>
      </c>
      <c r="AG13" s="115">
        <v>2.7671751138</v>
      </c>
      <c r="AH13" s="114">
        <v>2.7112344414999998</v>
      </c>
      <c r="AI13" s="114">
        <v>2.8242700052999998</v>
      </c>
      <c r="AJ13" s="114" t="s">
        <v>28</v>
      </c>
      <c r="AK13" s="114" t="s">
        <v>28</v>
      </c>
      <c r="AL13" s="114" t="s">
        <v>28</v>
      </c>
      <c r="AM13" s="114">
        <v>0.55897036909999998</v>
      </c>
      <c r="AN13" s="114">
        <v>1.1063368171000001</v>
      </c>
      <c r="AO13" s="114">
        <v>0.78829814840000001</v>
      </c>
      <c r="AP13" s="114">
        <v>1.5526880984</v>
      </c>
      <c r="AQ13" s="114">
        <v>0.95262812269999997</v>
      </c>
      <c r="AR13" s="114">
        <v>1.0103749529999999</v>
      </c>
      <c r="AS13" s="114">
        <v>0.71877401659999995</v>
      </c>
      <c r="AT13" s="114">
        <v>1.4202760840999999</v>
      </c>
      <c r="AU13" s="112" t="s">
        <v>28</v>
      </c>
      <c r="AV13" s="112" t="s">
        <v>28</v>
      </c>
      <c r="AW13" s="112" t="s">
        <v>28</v>
      </c>
      <c r="AX13" s="112" t="s">
        <v>28</v>
      </c>
      <c r="AY13" s="112" t="s">
        <v>28</v>
      </c>
      <c r="AZ13" s="112" t="s">
        <v>28</v>
      </c>
      <c r="BA13" s="112" t="s">
        <v>28</v>
      </c>
      <c r="BB13" s="112" t="s">
        <v>28</v>
      </c>
      <c r="BC13" s="110" t="s">
        <v>28</v>
      </c>
      <c r="BD13" s="111">
        <v>1257.8</v>
      </c>
      <c r="BE13" s="111">
        <v>1484.4</v>
      </c>
      <c r="BF13" s="111">
        <v>1842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2">
        <v>37</v>
      </c>
      <c r="D14" s="113">
        <v>14846</v>
      </c>
      <c r="E14" s="108">
        <v>3.3020247804</v>
      </c>
      <c r="F14" s="114">
        <v>2.3901525266000001</v>
      </c>
      <c r="G14" s="114">
        <v>4.5617873875999999</v>
      </c>
      <c r="H14" s="114">
        <v>3.7510093100000003E-2</v>
      </c>
      <c r="I14" s="115">
        <v>2.4922538056999999</v>
      </c>
      <c r="J14" s="114">
        <v>1.8057415703999999</v>
      </c>
      <c r="K14" s="114">
        <v>3.4397663177000002</v>
      </c>
      <c r="L14" s="114">
        <v>1.4091676064000001</v>
      </c>
      <c r="M14" s="114">
        <v>1.020018243</v>
      </c>
      <c r="N14" s="114">
        <v>1.9467821839999999</v>
      </c>
      <c r="O14" s="113">
        <v>39</v>
      </c>
      <c r="P14" s="113">
        <v>17485</v>
      </c>
      <c r="Q14" s="108">
        <v>2.6846041373</v>
      </c>
      <c r="R14" s="114">
        <v>1.9598214374</v>
      </c>
      <c r="S14" s="114">
        <v>3.6774265432000002</v>
      </c>
      <c r="T14" s="114">
        <v>0.63992725350000002</v>
      </c>
      <c r="U14" s="115">
        <v>2.2304832713999998</v>
      </c>
      <c r="V14" s="114">
        <v>1.6296623746000001</v>
      </c>
      <c r="W14" s="114">
        <v>3.0528137001000002</v>
      </c>
      <c r="X14" s="114">
        <v>1.077999717</v>
      </c>
      <c r="Y14" s="114">
        <v>0.78696405380000001</v>
      </c>
      <c r="Z14" s="114">
        <v>1.4766664170999999</v>
      </c>
      <c r="AA14" s="113">
        <v>64</v>
      </c>
      <c r="AB14" s="113">
        <v>20826</v>
      </c>
      <c r="AC14" s="108">
        <v>3.4167217400999998</v>
      </c>
      <c r="AD14" s="114">
        <v>2.6719948813999999</v>
      </c>
      <c r="AE14" s="114">
        <v>4.3690156483999996</v>
      </c>
      <c r="AF14" s="114">
        <v>9.2776298899999998E-2</v>
      </c>
      <c r="AG14" s="115">
        <v>3.0730817248000002</v>
      </c>
      <c r="AH14" s="114">
        <v>2.4053258409999998</v>
      </c>
      <c r="AI14" s="114">
        <v>3.9262170331999999</v>
      </c>
      <c r="AJ14" s="114">
        <v>1.2347327507000001</v>
      </c>
      <c r="AK14" s="114">
        <v>0.96560382749999996</v>
      </c>
      <c r="AL14" s="114">
        <v>1.5788721236000001</v>
      </c>
      <c r="AM14" s="114">
        <v>0.2351896332</v>
      </c>
      <c r="AN14" s="114">
        <v>1.2727097052</v>
      </c>
      <c r="AO14" s="114">
        <v>1.8951496926</v>
      </c>
      <c r="AP14" s="114">
        <v>0.85470292930000002</v>
      </c>
      <c r="AQ14" s="114">
        <v>0.36706384939999998</v>
      </c>
      <c r="AR14" s="114">
        <v>0.81301756219999999</v>
      </c>
      <c r="AS14" s="114">
        <v>0.51850434050000005</v>
      </c>
      <c r="AT14" s="114">
        <v>1.2748158595000001</v>
      </c>
      <c r="AU14" s="112" t="s">
        <v>28</v>
      </c>
      <c r="AV14" s="112" t="s">
        <v>28</v>
      </c>
      <c r="AW14" s="112" t="s">
        <v>28</v>
      </c>
      <c r="AX14" s="112" t="s">
        <v>28</v>
      </c>
      <c r="AY14" s="112" t="s">
        <v>28</v>
      </c>
      <c r="AZ14" s="112" t="s">
        <v>28</v>
      </c>
      <c r="BA14" s="112" t="s">
        <v>28</v>
      </c>
      <c r="BB14" s="112" t="s">
        <v>28</v>
      </c>
      <c r="BC14" s="110" t="s">
        <v>28</v>
      </c>
      <c r="BD14" s="111">
        <v>7.4</v>
      </c>
      <c r="BE14" s="111">
        <v>7.8</v>
      </c>
      <c r="BF14" s="111">
        <v>12.8</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6">
        <v>40</v>
      </c>
      <c r="D15" s="116">
        <v>16309</v>
      </c>
      <c r="E15" s="117">
        <v>3.0545669435999998</v>
      </c>
      <c r="F15" s="107">
        <v>2.2383639047999999</v>
      </c>
      <c r="G15" s="107">
        <v>4.1683924553000002</v>
      </c>
      <c r="H15" s="107">
        <v>9.4666328100000002E-2</v>
      </c>
      <c r="I15" s="109">
        <v>2.4526335152000001</v>
      </c>
      <c r="J15" s="107">
        <v>1.7990609517</v>
      </c>
      <c r="K15" s="107">
        <v>3.3436394437999999</v>
      </c>
      <c r="L15" s="107">
        <v>1.3035628363</v>
      </c>
      <c r="M15" s="107">
        <v>0.95524113710000003</v>
      </c>
      <c r="N15" s="107">
        <v>1.7788974975</v>
      </c>
      <c r="O15" s="116">
        <v>52</v>
      </c>
      <c r="P15" s="116">
        <v>18269</v>
      </c>
      <c r="Q15" s="117">
        <v>3.2566136772999998</v>
      </c>
      <c r="R15" s="107">
        <v>2.4791850156000002</v>
      </c>
      <c r="S15" s="107">
        <v>4.2778302451999997</v>
      </c>
      <c r="T15" s="107">
        <v>5.3897976899999998E-2</v>
      </c>
      <c r="U15" s="109">
        <v>2.8463517434000001</v>
      </c>
      <c r="V15" s="107">
        <v>2.1689430660000002</v>
      </c>
      <c r="W15" s="107">
        <v>3.7353300666</v>
      </c>
      <c r="X15" s="107">
        <v>1.3076894927</v>
      </c>
      <c r="Y15" s="107">
        <v>0.99551390390000005</v>
      </c>
      <c r="Z15" s="107">
        <v>1.7177578360000001</v>
      </c>
      <c r="AA15" s="116">
        <v>74</v>
      </c>
      <c r="AB15" s="116">
        <v>20441</v>
      </c>
      <c r="AC15" s="117">
        <v>3.7985000900000001</v>
      </c>
      <c r="AD15" s="107">
        <v>3.0217747114</v>
      </c>
      <c r="AE15" s="107">
        <v>4.7748771207000003</v>
      </c>
      <c r="AF15" s="107">
        <v>6.6462107000000003E-3</v>
      </c>
      <c r="AG15" s="109">
        <v>3.6201751382</v>
      </c>
      <c r="AH15" s="107">
        <v>2.8825670102999998</v>
      </c>
      <c r="AI15" s="107">
        <v>4.5465267536000002</v>
      </c>
      <c r="AJ15" s="107">
        <v>1.3726995704</v>
      </c>
      <c r="AK15" s="107">
        <v>1.0920070422000001</v>
      </c>
      <c r="AL15" s="107">
        <v>1.7255420869</v>
      </c>
      <c r="AM15" s="107">
        <v>0.3949975</v>
      </c>
      <c r="AN15" s="107">
        <v>1.1663956693999999</v>
      </c>
      <c r="AO15" s="107">
        <v>1.6629341225000001</v>
      </c>
      <c r="AP15" s="107">
        <v>0.8181195148</v>
      </c>
      <c r="AQ15" s="107">
        <v>0.76071046870000003</v>
      </c>
      <c r="AR15" s="107">
        <v>1.0661457867999999</v>
      </c>
      <c r="AS15" s="107">
        <v>0.70599028909999995</v>
      </c>
      <c r="AT15" s="107">
        <v>1.6100318321</v>
      </c>
      <c r="AU15" s="106" t="s">
        <v>28</v>
      </c>
      <c r="AV15" s="106" t="s">
        <v>28</v>
      </c>
      <c r="AW15" s="106" t="s">
        <v>28</v>
      </c>
      <c r="AX15" s="106" t="s">
        <v>28</v>
      </c>
      <c r="AY15" s="106" t="s">
        <v>28</v>
      </c>
      <c r="AZ15" s="106" t="s">
        <v>28</v>
      </c>
      <c r="BA15" s="106" t="s">
        <v>28</v>
      </c>
      <c r="BB15" s="106" t="s">
        <v>28</v>
      </c>
      <c r="BC15" s="118" t="s">
        <v>28</v>
      </c>
      <c r="BD15" s="119">
        <v>8</v>
      </c>
      <c r="BE15" s="119">
        <v>10.4</v>
      </c>
      <c r="BF15" s="119">
        <v>14.8</v>
      </c>
    </row>
    <row r="16" spans="1:93" x14ac:dyDescent="0.3">
      <c r="A16" s="10"/>
      <c r="B16" t="s">
        <v>73</v>
      </c>
      <c r="C16" s="106">
        <v>32</v>
      </c>
      <c r="D16" s="116">
        <v>17462</v>
      </c>
      <c r="E16" s="117">
        <v>2.6090693882</v>
      </c>
      <c r="F16" s="107">
        <v>1.8433992887999999</v>
      </c>
      <c r="G16" s="107">
        <v>3.6927664633999999</v>
      </c>
      <c r="H16" s="107">
        <v>0.54432735089999995</v>
      </c>
      <c r="I16" s="109">
        <v>1.8325506814999999</v>
      </c>
      <c r="J16" s="107">
        <v>1.2959355351999999</v>
      </c>
      <c r="K16" s="107">
        <v>2.5913650093</v>
      </c>
      <c r="L16" s="107">
        <v>1.1134429052000001</v>
      </c>
      <c r="M16" s="107">
        <v>0.78668657450000001</v>
      </c>
      <c r="N16" s="107">
        <v>1.5759199958000001</v>
      </c>
      <c r="O16" s="116">
        <v>37</v>
      </c>
      <c r="P16" s="116">
        <v>19583</v>
      </c>
      <c r="Q16" s="117">
        <v>2.4566692911999999</v>
      </c>
      <c r="R16" s="107">
        <v>1.7784963457</v>
      </c>
      <c r="S16" s="107">
        <v>3.3934418931999999</v>
      </c>
      <c r="T16" s="107">
        <v>0.93414266940000001</v>
      </c>
      <c r="U16" s="109">
        <v>1.8893938619999999</v>
      </c>
      <c r="V16" s="107">
        <v>1.3689444597</v>
      </c>
      <c r="W16" s="107">
        <v>2.607709276</v>
      </c>
      <c r="X16" s="107">
        <v>0.98647274060000001</v>
      </c>
      <c r="Y16" s="107">
        <v>0.71415317089999997</v>
      </c>
      <c r="Z16" s="107">
        <v>1.3626327061000001</v>
      </c>
      <c r="AA16" s="116">
        <v>65</v>
      </c>
      <c r="AB16" s="116">
        <v>23707</v>
      </c>
      <c r="AC16" s="117">
        <v>3.2122800096000002</v>
      </c>
      <c r="AD16" s="107">
        <v>2.5168405170999999</v>
      </c>
      <c r="AE16" s="107">
        <v>4.0998795075999999</v>
      </c>
      <c r="AF16" s="107">
        <v>0.23083333789999999</v>
      </c>
      <c r="AG16" s="109">
        <v>2.7418062176000002</v>
      </c>
      <c r="AH16" s="107">
        <v>2.1500977239000001</v>
      </c>
      <c r="AI16" s="107">
        <v>3.4963533290000002</v>
      </c>
      <c r="AJ16" s="107">
        <v>1.1608517269</v>
      </c>
      <c r="AK16" s="107">
        <v>0.90953424110000003</v>
      </c>
      <c r="AL16" s="107">
        <v>1.4816118746</v>
      </c>
      <c r="AM16" s="107">
        <v>0.19285471770000001</v>
      </c>
      <c r="AN16" s="107">
        <v>1.3075752691</v>
      </c>
      <c r="AO16" s="107">
        <v>1.9577868049</v>
      </c>
      <c r="AP16" s="107">
        <v>0.87330912640000002</v>
      </c>
      <c r="AQ16" s="107">
        <v>0.80311529000000004</v>
      </c>
      <c r="AR16" s="107">
        <v>0.94158833119999996</v>
      </c>
      <c r="AS16" s="107">
        <v>0.5866438558</v>
      </c>
      <c r="AT16" s="107">
        <v>1.5112893055000001</v>
      </c>
      <c r="AU16" s="106" t="s">
        <v>28</v>
      </c>
      <c r="AV16" s="106" t="s">
        <v>28</v>
      </c>
      <c r="AW16" s="106" t="s">
        <v>28</v>
      </c>
      <c r="AX16" s="106" t="s">
        <v>28</v>
      </c>
      <c r="AY16" s="106" t="s">
        <v>28</v>
      </c>
      <c r="AZ16" s="106" t="s">
        <v>28</v>
      </c>
      <c r="BA16" s="106" t="s">
        <v>28</v>
      </c>
      <c r="BB16" s="106" t="s">
        <v>28</v>
      </c>
      <c r="BC16" s="118" t="s">
        <v>28</v>
      </c>
      <c r="BD16" s="119">
        <v>6.4</v>
      </c>
      <c r="BE16" s="119">
        <v>7.4</v>
      </c>
      <c r="BF16" s="119">
        <v>13</v>
      </c>
    </row>
    <row r="17" spans="1:58" x14ac:dyDescent="0.3">
      <c r="A17" s="10"/>
      <c r="B17" t="s">
        <v>65</v>
      </c>
      <c r="C17" s="106">
        <v>13</v>
      </c>
      <c r="D17" s="116">
        <v>4579</v>
      </c>
      <c r="E17" s="117">
        <v>2.9628046546000002</v>
      </c>
      <c r="F17" s="107">
        <v>1.7194023988</v>
      </c>
      <c r="G17" s="107">
        <v>5.1053851193000002</v>
      </c>
      <c r="H17" s="107">
        <v>0.39811896530000002</v>
      </c>
      <c r="I17" s="109">
        <v>2.8390478269999999</v>
      </c>
      <c r="J17" s="107">
        <v>1.6485111056999999</v>
      </c>
      <c r="K17" s="107">
        <v>4.8893771696000004</v>
      </c>
      <c r="L17" s="107">
        <v>1.2644024866000001</v>
      </c>
      <c r="M17" s="107">
        <v>0.73376983029999998</v>
      </c>
      <c r="N17" s="107">
        <v>2.178767213</v>
      </c>
      <c r="O17" s="116">
        <v>12</v>
      </c>
      <c r="P17" s="116">
        <v>4471</v>
      </c>
      <c r="Q17" s="117">
        <v>2.6382307829</v>
      </c>
      <c r="R17" s="107">
        <v>1.4975897073</v>
      </c>
      <c r="S17" s="107">
        <v>4.6476425619999997</v>
      </c>
      <c r="T17" s="107">
        <v>0.84174959599999999</v>
      </c>
      <c r="U17" s="109">
        <v>2.6839633192000001</v>
      </c>
      <c r="V17" s="107">
        <v>1.5242487801</v>
      </c>
      <c r="W17" s="107">
        <v>4.7260389462000001</v>
      </c>
      <c r="X17" s="107">
        <v>1.0593785496000001</v>
      </c>
      <c r="Y17" s="107">
        <v>0.60135543189999996</v>
      </c>
      <c r="Z17" s="107">
        <v>1.8662555484000001</v>
      </c>
      <c r="AA17" s="116">
        <v>19</v>
      </c>
      <c r="AB17" s="116">
        <v>4675</v>
      </c>
      <c r="AC17" s="117">
        <v>3.9125114022999998</v>
      </c>
      <c r="AD17" s="107">
        <v>2.4944474303000002</v>
      </c>
      <c r="AE17" s="107">
        <v>6.1367280334999998</v>
      </c>
      <c r="AF17" s="107">
        <v>0.1315152158</v>
      </c>
      <c r="AG17" s="109">
        <v>4.0641711230000004</v>
      </c>
      <c r="AH17" s="107">
        <v>2.5923459568</v>
      </c>
      <c r="AI17" s="107">
        <v>6.3716368079999999</v>
      </c>
      <c r="AJ17" s="107">
        <v>1.4139009066999999</v>
      </c>
      <c r="AK17" s="107">
        <v>0.90144184149999995</v>
      </c>
      <c r="AL17" s="107">
        <v>2.2176869121</v>
      </c>
      <c r="AM17" s="107">
        <v>0.28519981719999998</v>
      </c>
      <c r="AN17" s="107">
        <v>1.4830057430000001</v>
      </c>
      <c r="AO17" s="107">
        <v>3.0549942703999999</v>
      </c>
      <c r="AP17" s="107">
        <v>0.71990512549999996</v>
      </c>
      <c r="AQ17" s="107">
        <v>0.77194092810000003</v>
      </c>
      <c r="AR17" s="107">
        <v>0.89045046520000004</v>
      </c>
      <c r="AS17" s="107">
        <v>0.40630861509999999</v>
      </c>
      <c r="AT17" s="107">
        <v>1.95147728</v>
      </c>
      <c r="AU17" s="106" t="s">
        <v>28</v>
      </c>
      <c r="AV17" s="106" t="s">
        <v>28</v>
      </c>
      <c r="AW17" s="106" t="s">
        <v>28</v>
      </c>
      <c r="AX17" s="106" t="s">
        <v>28</v>
      </c>
      <c r="AY17" s="106" t="s">
        <v>28</v>
      </c>
      <c r="AZ17" s="106" t="s">
        <v>28</v>
      </c>
      <c r="BA17" s="106" t="s">
        <v>28</v>
      </c>
      <c r="BB17" s="106" t="s">
        <v>28</v>
      </c>
      <c r="BC17" s="118" t="s">
        <v>28</v>
      </c>
      <c r="BD17" s="119">
        <v>2.6</v>
      </c>
      <c r="BE17" s="119">
        <v>2.4</v>
      </c>
      <c r="BF17" s="119">
        <v>3.8</v>
      </c>
    </row>
    <row r="18" spans="1:58" x14ac:dyDescent="0.3">
      <c r="A18" s="10"/>
      <c r="B18" t="s">
        <v>64</v>
      </c>
      <c r="C18" s="106">
        <v>36</v>
      </c>
      <c r="D18" s="116">
        <v>20768</v>
      </c>
      <c r="E18" s="117">
        <v>2.2137974558</v>
      </c>
      <c r="F18" s="107">
        <v>1.5953764644999999</v>
      </c>
      <c r="G18" s="107">
        <v>3.0719389964000001</v>
      </c>
      <c r="H18" s="107">
        <v>0.73386655109999999</v>
      </c>
      <c r="I18" s="109">
        <v>1.7334360554999999</v>
      </c>
      <c r="J18" s="107">
        <v>1.2503767849</v>
      </c>
      <c r="K18" s="107">
        <v>2.4031160803999998</v>
      </c>
      <c r="L18" s="107">
        <v>0.94475719270000003</v>
      </c>
      <c r="M18" s="107">
        <v>0.68084069120000001</v>
      </c>
      <c r="N18" s="107">
        <v>1.3109765099999999</v>
      </c>
      <c r="O18" s="116">
        <v>54</v>
      </c>
      <c r="P18" s="116">
        <v>24045</v>
      </c>
      <c r="Q18" s="117">
        <v>2.7670431961999999</v>
      </c>
      <c r="R18" s="107">
        <v>2.1171838553</v>
      </c>
      <c r="S18" s="107">
        <v>3.6163737177000002</v>
      </c>
      <c r="T18" s="107">
        <v>0.44049072919999999</v>
      </c>
      <c r="U18" s="109">
        <v>2.2457891453999999</v>
      </c>
      <c r="V18" s="107">
        <v>1.7200264291</v>
      </c>
      <c r="W18" s="107">
        <v>2.9322624350000002</v>
      </c>
      <c r="X18" s="107">
        <v>1.1111030266999999</v>
      </c>
      <c r="Y18" s="107">
        <v>0.8501527525</v>
      </c>
      <c r="Z18" s="107">
        <v>1.4521507249000001</v>
      </c>
      <c r="AA18" s="116">
        <v>66</v>
      </c>
      <c r="AB18" s="116">
        <v>28903</v>
      </c>
      <c r="AC18" s="117">
        <v>2.6980540302999998</v>
      </c>
      <c r="AD18" s="107">
        <v>2.1178565467000001</v>
      </c>
      <c r="AE18" s="107">
        <v>3.437199541</v>
      </c>
      <c r="AF18" s="107">
        <v>0.83775360779999997</v>
      </c>
      <c r="AG18" s="109">
        <v>2.2834999827</v>
      </c>
      <c r="AH18" s="107">
        <v>1.7940120077999999</v>
      </c>
      <c r="AI18" s="107">
        <v>2.9065425137999998</v>
      </c>
      <c r="AJ18" s="107">
        <v>0.97502106639999997</v>
      </c>
      <c r="AK18" s="107">
        <v>0.76534966510000002</v>
      </c>
      <c r="AL18" s="107">
        <v>1.2421330054999999</v>
      </c>
      <c r="AM18" s="107">
        <v>0.89055786010000004</v>
      </c>
      <c r="AN18" s="107">
        <v>0.97506755010000001</v>
      </c>
      <c r="AO18" s="107">
        <v>1.3970933658</v>
      </c>
      <c r="AP18" s="107">
        <v>0.68052483139999997</v>
      </c>
      <c r="AQ18" s="107">
        <v>0.29986002719999999</v>
      </c>
      <c r="AR18" s="107">
        <v>1.2499080207</v>
      </c>
      <c r="AS18" s="107">
        <v>0.81983849480000004</v>
      </c>
      <c r="AT18" s="107">
        <v>1.9055827094</v>
      </c>
      <c r="AU18" s="106" t="s">
        <v>28</v>
      </c>
      <c r="AV18" s="106" t="s">
        <v>28</v>
      </c>
      <c r="AW18" s="106" t="s">
        <v>28</v>
      </c>
      <c r="AX18" s="106" t="s">
        <v>28</v>
      </c>
      <c r="AY18" s="106" t="s">
        <v>28</v>
      </c>
      <c r="AZ18" s="106" t="s">
        <v>28</v>
      </c>
      <c r="BA18" s="106" t="s">
        <v>28</v>
      </c>
      <c r="BB18" s="106" t="s">
        <v>28</v>
      </c>
      <c r="BC18" s="118" t="s">
        <v>28</v>
      </c>
      <c r="BD18" s="119">
        <v>7.2</v>
      </c>
      <c r="BE18" s="119">
        <v>10.8</v>
      </c>
      <c r="BF18" s="119">
        <v>13.2</v>
      </c>
    </row>
    <row r="19" spans="1:58" x14ac:dyDescent="0.3">
      <c r="A19" s="10"/>
      <c r="B19" t="s">
        <v>67</v>
      </c>
      <c r="C19" s="106">
        <v>24</v>
      </c>
      <c r="D19" s="116">
        <v>19791</v>
      </c>
      <c r="E19" s="117">
        <v>1.6004920754</v>
      </c>
      <c r="F19" s="107">
        <v>1.0719339201</v>
      </c>
      <c r="G19" s="107">
        <v>2.3896761127000001</v>
      </c>
      <c r="H19" s="107">
        <v>6.23181789E-2</v>
      </c>
      <c r="I19" s="109">
        <v>1.2126724269</v>
      </c>
      <c r="J19" s="107">
        <v>0.81281688249999995</v>
      </c>
      <c r="K19" s="107">
        <v>1.8092321242</v>
      </c>
      <c r="L19" s="107">
        <v>0.68302382230000003</v>
      </c>
      <c r="M19" s="107">
        <v>0.45745706250000001</v>
      </c>
      <c r="N19" s="107">
        <v>1.0198149292000001</v>
      </c>
      <c r="O19" s="116">
        <v>55</v>
      </c>
      <c r="P19" s="116">
        <v>24992</v>
      </c>
      <c r="Q19" s="117">
        <v>2.7058509021999999</v>
      </c>
      <c r="R19" s="107">
        <v>2.0753898379</v>
      </c>
      <c r="S19" s="107">
        <v>3.5278331672999999</v>
      </c>
      <c r="T19" s="107">
        <v>0.5397537523</v>
      </c>
      <c r="U19" s="109">
        <v>2.2007042254</v>
      </c>
      <c r="V19" s="107">
        <v>1.6896069397</v>
      </c>
      <c r="W19" s="107">
        <v>2.8664057739</v>
      </c>
      <c r="X19" s="107">
        <v>1.0865313311</v>
      </c>
      <c r="Y19" s="107">
        <v>0.83337041270000001</v>
      </c>
      <c r="Z19" s="107">
        <v>1.4165973682999999</v>
      </c>
      <c r="AA19" s="116">
        <v>81</v>
      </c>
      <c r="AB19" s="116">
        <v>31400</v>
      </c>
      <c r="AC19" s="117">
        <v>2.9815827346999999</v>
      </c>
      <c r="AD19" s="107">
        <v>2.3957991703000001</v>
      </c>
      <c r="AE19" s="107">
        <v>3.7105929888000002</v>
      </c>
      <c r="AF19" s="107">
        <v>0.50369534439999997</v>
      </c>
      <c r="AG19" s="109">
        <v>2.5796178344</v>
      </c>
      <c r="AH19" s="107">
        <v>2.0748056479999999</v>
      </c>
      <c r="AI19" s="107">
        <v>3.2072537386</v>
      </c>
      <c r="AJ19" s="107">
        <v>1.077482491</v>
      </c>
      <c r="AK19" s="107">
        <v>0.86579239539999997</v>
      </c>
      <c r="AL19" s="107">
        <v>1.3409317575999999</v>
      </c>
      <c r="AM19" s="107">
        <v>0.57863289380000005</v>
      </c>
      <c r="AN19" s="107">
        <v>1.101902079</v>
      </c>
      <c r="AO19" s="107">
        <v>1.551911837</v>
      </c>
      <c r="AP19" s="107">
        <v>0.78238219649999996</v>
      </c>
      <c r="AQ19" s="107">
        <v>3.1838252900000003E-2</v>
      </c>
      <c r="AR19" s="107">
        <v>1.6906368634</v>
      </c>
      <c r="AS19" s="107">
        <v>1.0466750249000001</v>
      </c>
      <c r="AT19" s="107">
        <v>2.7307931651000001</v>
      </c>
      <c r="AU19" s="106" t="s">
        <v>28</v>
      </c>
      <c r="AV19" s="106" t="s">
        <v>28</v>
      </c>
      <c r="AW19" s="106" t="s">
        <v>28</v>
      </c>
      <c r="AX19" s="106" t="s">
        <v>28</v>
      </c>
      <c r="AY19" s="106" t="s">
        <v>28</v>
      </c>
      <c r="AZ19" s="106" t="s">
        <v>28</v>
      </c>
      <c r="BA19" s="106" t="s">
        <v>28</v>
      </c>
      <c r="BB19" s="106" t="s">
        <v>28</v>
      </c>
      <c r="BC19" s="118" t="s">
        <v>28</v>
      </c>
      <c r="BD19" s="119">
        <v>4.8</v>
      </c>
      <c r="BE19" s="119">
        <v>11</v>
      </c>
      <c r="BF19" s="119">
        <v>16.2</v>
      </c>
    </row>
    <row r="20" spans="1:58" x14ac:dyDescent="0.3">
      <c r="A20" s="10"/>
      <c r="B20" t="s">
        <v>63</v>
      </c>
      <c r="C20" s="106">
        <v>32</v>
      </c>
      <c r="D20" s="116">
        <v>18592</v>
      </c>
      <c r="E20" s="117">
        <v>1.9172301681999999</v>
      </c>
      <c r="F20" s="107">
        <v>1.3546240718</v>
      </c>
      <c r="G20" s="107">
        <v>2.7134993348999998</v>
      </c>
      <c r="H20" s="107">
        <v>0.25755199719999999</v>
      </c>
      <c r="I20" s="109">
        <v>1.7211703959</v>
      </c>
      <c r="J20" s="107">
        <v>1.2171700901</v>
      </c>
      <c r="K20" s="107">
        <v>2.433864877</v>
      </c>
      <c r="L20" s="107">
        <v>0.81819454020000004</v>
      </c>
      <c r="M20" s="107">
        <v>0.57809752729999997</v>
      </c>
      <c r="N20" s="107">
        <v>1.1580092873000001</v>
      </c>
      <c r="O20" s="116">
        <v>32</v>
      </c>
      <c r="P20" s="116">
        <v>19459</v>
      </c>
      <c r="Q20" s="117">
        <v>1.7599862982000001</v>
      </c>
      <c r="R20" s="107">
        <v>1.2436905772</v>
      </c>
      <c r="S20" s="107">
        <v>2.4906128797</v>
      </c>
      <c r="T20" s="107">
        <v>5.0067830100000002E-2</v>
      </c>
      <c r="U20" s="109">
        <v>1.6444832725</v>
      </c>
      <c r="V20" s="107">
        <v>1.1629388106</v>
      </c>
      <c r="W20" s="107">
        <v>2.3254234951999999</v>
      </c>
      <c r="X20" s="107">
        <v>0.70672048249999997</v>
      </c>
      <c r="Y20" s="107">
        <v>0.49940252699999998</v>
      </c>
      <c r="Z20" s="107">
        <v>1.0001027495999999</v>
      </c>
      <c r="AA20" s="116">
        <v>60</v>
      </c>
      <c r="AB20" s="116">
        <v>20497</v>
      </c>
      <c r="AC20" s="117">
        <v>3.0131895754000002</v>
      </c>
      <c r="AD20" s="107">
        <v>2.3376475182999998</v>
      </c>
      <c r="AE20" s="107">
        <v>3.8839522836999998</v>
      </c>
      <c r="AF20" s="107">
        <v>0.51079524340000004</v>
      </c>
      <c r="AG20" s="109">
        <v>2.9272576474999998</v>
      </c>
      <c r="AH20" s="107">
        <v>2.2728527620999999</v>
      </c>
      <c r="AI20" s="107">
        <v>3.7700802609999999</v>
      </c>
      <c r="AJ20" s="107">
        <v>1.0889045512</v>
      </c>
      <c r="AK20" s="107">
        <v>0.84477758800000002</v>
      </c>
      <c r="AL20" s="107">
        <v>1.4035802304</v>
      </c>
      <c r="AM20" s="107">
        <v>1.4035603400000001E-2</v>
      </c>
      <c r="AN20" s="107">
        <v>1.71205286</v>
      </c>
      <c r="AO20" s="107">
        <v>2.6293262323</v>
      </c>
      <c r="AP20" s="107">
        <v>1.1147817868000001</v>
      </c>
      <c r="AQ20" s="107">
        <v>0.73212416270000003</v>
      </c>
      <c r="AR20" s="107">
        <v>0.91798383279999995</v>
      </c>
      <c r="AS20" s="107">
        <v>0.56238562039999995</v>
      </c>
      <c r="AT20" s="107">
        <v>1.4984279234</v>
      </c>
      <c r="AU20" s="106" t="s">
        <v>28</v>
      </c>
      <c r="AV20" s="106" t="s">
        <v>28</v>
      </c>
      <c r="AW20" s="106" t="s">
        <v>28</v>
      </c>
      <c r="AX20" s="106" t="s">
        <v>28</v>
      </c>
      <c r="AY20" s="106" t="s">
        <v>28</v>
      </c>
      <c r="AZ20" s="106" t="s">
        <v>28</v>
      </c>
      <c r="BA20" s="106" t="s">
        <v>28</v>
      </c>
      <c r="BB20" s="106" t="s">
        <v>28</v>
      </c>
      <c r="BC20" s="118" t="s">
        <v>28</v>
      </c>
      <c r="BD20" s="119">
        <v>6.4</v>
      </c>
      <c r="BE20" s="119">
        <v>6.4</v>
      </c>
      <c r="BF20" s="119">
        <v>12</v>
      </c>
    </row>
    <row r="21" spans="1:58" x14ac:dyDescent="0.3">
      <c r="A21" s="10"/>
      <c r="B21" t="s">
        <v>62</v>
      </c>
      <c r="C21" s="106">
        <v>13</v>
      </c>
      <c r="D21" s="116">
        <v>9576</v>
      </c>
      <c r="E21" s="117">
        <v>1.9985052264000001</v>
      </c>
      <c r="F21" s="107">
        <v>1.1597725766</v>
      </c>
      <c r="G21" s="107">
        <v>3.4437985692000002</v>
      </c>
      <c r="H21" s="107">
        <v>0.56653211410000004</v>
      </c>
      <c r="I21" s="109">
        <v>1.3575605681</v>
      </c>
      <c r="J21" s="107">
        <v>0.7882761438</v>
      </c>
      <c r="K21" s="107">
        <v>2.3379759878000002</v>
      </c>
      <c r="L21" s="107">
        <v>0.85287937359999999</v>
      </c>
      <c r="M21" s="107">
        <v>0.4949429682</v>
      </c>
      <c r="N21" s="107">
        <v>1.4696707956999999</v>
      </c>
      <c r="O21" s="116">
        <v>11</v>
      </c>
      <c r="P21" s="116">
        <v>10265</v>
      </c>
      <c r="Q21" s="117">
        <v>1.4650837534000001</v>
      </c>
      <c r="R21" s="107">
        <v>0.81099788159999997</v>
      </c>
      <c r="S21" s="107">
        <v>2.6467028500000001</v>
      </c>
      <c r="T21" s="107">
        <v>7.8718018200000003E-2</v>
      </c>
      <c r="U21" s="109">
        <v>1.0716025329000001</v>
      </c>
      <c r="V21" s="107">
        <v>0.593453656</v>
      </c>
      <c r="W21" s="107">
        <v>1.9349985916000001</v>
      </c>
      <c r="X21" s="107">
        <v>0.58830270340000002</v>
      </c>
      <c r="Y21" s="107">
        <v>0.32565527059999999</v>
      </c>
      <c r="Z21" s="107">
        <v>1.0627804985</v>
      </c>
      <c r="AA21" s="116">
        <v>25</v>
      </c>
      <c r="AB21" s="116">
        <v>11389</v>
      </c>
      <c r="AC21" s="117">
        <v>2.7809113610999998</v>
      </c>
      <c r="AD21" s="107">
        <v>1.8780511870000001</v>
      </c>
      <c r="AE21" s="107">
        <v>4.1178153458000004</v>
      </c>
      <c r="AF21" s="107">
        <v>0.98027526149999999</v>
      </c>
      <c r="AG21" s="109">
        <v>2.1951005356</v>
      </c>
      <c r="AH21" s="107">
        <v>1.4832491463999999</v>
      </c>
      <c r="AI21" s="107">
        <v>3.248588663</v>
      </c>
      <c r="AJ21" s="107">
        <v>1.0049639963999999</v>
      </c>
      <c r="AK21" s="107">
        <v>0.67868895529999995</v>
      </c>
      <c r="AL21" s="107">
        <v>1.4880935165</v>
      </c>
      <c r="AM21" s="107">
        <v>7.6517755600000001E-2</v>
      </c>
      <c r="AN21" s="107">
        <v>1.8981244960000001</v>
      </c>
      <c r="AO21" s="107">
        <v>3.8574600934999999</v>
      </c>
      <c r="AP21" s="107">
        <v>0.93400230070000001</v>
      </c>
      <c r="AQ21" s="107">
        <v>0.44851751379999999</v>
      </c>
      <c r="AR21" s="107">
        <v>0.73308977829999999</v>
      </c>
      <c r="AS21" s="107">
        <v>0.32842961879999999</v>
      </c>
      <c r="AT21" s="107">
        <v>1.6363342169999999</v>
      </c>
      <c r="AU21" s="106" t="s">
        <v>28</v>
      </c>
      <c r="AV21" s="106" t="s">
        <v>28</v>
      </c>
      <c r="AW21" s="106" t="s">
        <v>28</v>
      </c>
      <c r="AX21" s="106" t="s">
        <v>28</v>
      </c>
      <c r="AY21" s="106" t="s">
        <v>28</v>
      </c>
      <c r="AZ21" s="106" t="s">
        <v>28</v>
      </c>
      <c r="BA21" s="106" t="s">
        <v>28</v>
      </c>
      <c r="BB21" s="106" t="s">
        <v>28</v>
      </c>
      <c r="BC21" s="118" t="s">
        <v>28</v>
      </c>
      <c r="BD21" s="119">
        <v>2.6</v>
      </c>
      <c r="BE21" s="119">
        <v>2.2000000000000002</v>
      </c>
      <c r="BF21" s="119">
        <v>5</v>
      </c>
    </row>
    <row r="22" spans="1:58" x14ac:dyDescent="0.3">
      <c r="A22" s="10"/>
      <c r="B22" t="s">
        <v>203</v>
      </c>
      <c r="C22" s="106">
        <v>22</v>
      </c>
      <c r="D22" s="116">
        <v>9216</v>
      </c>
      <c r="E22" s="117">
        <v>2.5091898823999998</v>
      </c>
      <c r="F22" s="107">
        <v>1.6509693000000001</v>
      </c>
      <c r="G22" s="107">
        <v>3.8135378204000001</v>
      </c>
      <c r="H22" s="107">
        <v>0.74868584849999997</v>
      </c>
      <c r="I22" s="109">
        <v>2.3871527777999999</v>
      </c>
      <c r="J22" s="107">
        <v>1.5718222637999999</v>
      </c>
      <c r="K22" s="107">
        <v>3.6254088746000002</v>
      </c>
      <c r="L22" s="107">
        <v>1.0708184631</v>
      </c>
      <c r="M22" s="107">
        <v>0.70456541409999995</v>
      </c>
      <c r="N22" s="107">
        <v>1.6274602159</v>
      </c>
      <c r="O22" s="116">
        <v>19</v>
      </c>
      <c r="P22" s="116">
        <v>9711</v>
      </c>
      <c r="Q22" s="117">
        <v>1.9857960366</v>
      </c>
      <c r="R22" s="107">
        <v>1.2659176914000001</v>
      </c>
      <c r="S22" s="107">
        <v>3.1150413062000002</v>
      </c>
      <c r="T22" s="107">
        <v>0.3243199799</v>
      </c>
      <c r="U22" s="109">
        <v>1.9565441252</v>
      </c>
      <c r="V22" s="107">
        <v>1.2479886055</v>
      </c>
      <c r="W22" s="107">
        <v>3.0673877126</v>
      </c>
      <c r="X22" s="107">
        <v>0.79739412440000002</v>
      </c>
      <c r="Y22" s="107">
        <v>0.50832779930000005</v>
      </c>
      <c r="Z22" s="107">
        <v>1.2508412691999999</v>
      </c>
      <c r="AA22" s="116">
        <v>18</v>
      </c>
      <c r="AB22" s="116">
        <v>9964</v>
      </c>
      <c r="AC22" s="117">
        <v>1.7307591998</v>
      </c>
      <c r="AD22" s="107">
        <v>1.0899594032</v>
      </c>
      <c r="AE22" s="107">
        <v>2.7482926419</v>
      </c>
      <c r="AF22" s="107">
        <v>4.67028045E-2</v>
      </c>
      <c r="AG22" s="109">
        <v>1.8065034123000001</v>
      </c>
      <c r="AH22" s="107">
        <v>1.1381739945</v>
      </c>
      <c r="AI22" s="107">
        <v>2.8672721342999998</v>
      </c>
      <c r="AJ22" s="107">
        <v>0.62546066970000003</v>
      </c>
      <c r="AK22" s="107">
        <v>0.39388884270000002</v>
      </c>
      <c r="AL22" s="107">
        <v>0.99317626420000005</v>
      </c>
      <c r="AM22" s="107">
        <v>0.67600990569999997</v>
      </c>
      <c r="AN22" s="107">
        <v>0.87156947029999998</v>
      </c>
      <c r="AO22" s="107">
        <v>1.6606494982</v>
      </c>
      <c r="AP22" s="107">
        <v>0.45743147029999998</v>
      </c>
      <c r="AQ22" s="107">
        <v>0.45508458149999997</v>
      </c>
      <c r="AR22" s="107">
        <v>0.79140923149999998</v>
      </c>
      <c r="AS22" s="107">
        <v>0.42836650939999998</v>
      </c>
      <c r="AT22" s="107">
        <v>1.4621324451</v>
      </c>
      <c r="AU22" s="106" t="s">
        <v>28</v>
      </c>
      <c r="AV22" s="106" t="s">
        <v>28</v>
      </c>
      <c r="AW22" s="106" t="s">
        <v>28</v>
      </c>
      <c r="AX22" s="106" t="s">
        <v>28</v>
      </c>
      <c r="AY22" s="106" t="s">
        <v>28</v>
      </c>
      <c r="AZ22" s="106" t="s">
        <v>28</v>
      </c>
      <c r="BA22" s="106" t="s">
        <v>28</v>
      </c>
      <c r="BB22" s="106" t="s">
        <v>28</v>
      </c>
      <c r="BC22" s="118" t="s">
        <v>28</v>
      </c>
      <c r="BD22" s="119">
        <v>4.4000000000000004</v>
      </c>
      <c r="BE22" s="119">
        <v>3.8</v>
      </c>
      <c r="BF22" s="119">
        <v>3.6</v>
      </c>
    </row>
    <row r="23" spans="1:58" x14ac:dyDescent="0.3">
      <c r="A23" s="10"/>
      <c r="B23" t="s">
        <v>72</v>
      </c>
      <c r="C23" s="106">
        <v>48</v>
      </c>
      <c r="D23" s="116">
        <v>18955</v>
      </c>
      <c r="E23" s="117">
        <v>2.6032991721999998</v>
      </c>
      <c r="F23" s="107">
        <v>1.9597211874</v>
      </c>
      <c r="G23" s="107">
        <v>3.4582299886999999</v>
      </c>
      <c r="H23" s="107">
        <v>0.46761275699999999</v>
      </c>
      <c r="I23" s="109">
        <v>2.5323133738000001</v>
      </c>
      <c r="J23" s="107">
        <v>1.9083458665999999</v>
      </c>
      <c r="K23" s="107">
        <v>3.3602981174000002</v>
      </c>
      <c r="L23" s="107">
        <v>1.1109804157000001</v>
      </c>
      <c r="M23" s="107">
        <v>0.83632794980000003</v>
      </c>
      <c r="N23" s="107">
        <v>1.4758295287000001</v>
      </c>
      <c r="O23" s="116">
        <v>46</v>
      </c>
      <c r="P23" s="116">
        <v>22028</v>
      </c>
      <c r="Q23" s="117">
        <v>2.0912048082000001</v>
      </c>
      <c r="R23" s="107">
        <v>1.5649636324</v>
      </c>
      <c r="S23" s="107">
        <v>2.7944020293</v>
      </c>
      <c r="T23" s="107">
        <v>0.2375588132</v>
      </c>
      <c r="U23" s="109">
        <v>2.0882513165000001</v>
      </c>
      <c r="V23" s="107">
        <v>1.5641555618</v>
      </c>
      <c r="W23" s="107">
        <v>2.7879538759</v>
      </c>
      <c r="X23" s="107">
        <v>0.83972089589999999</v>
      </c>
      <c r="Y23" s="107">
        <v>0.62840935440000001</v>
      </c>
      <c r="Z23" s="107">
        <v>1.1220889347</v>
      </c>
      <c r="AA23" s="116">
        <v>56</v>
      </c>
      <c r="AB23" s="116">
        <v>25069</v>
      </c>
      <c r="AC23" s="117">
        <v>2.1989642596999999</v>
      </c>
      <c r="AD23" s="107">
        <v>1.6909271758</v>
      </c>
      <c r="AE23" s="107">
        <v>2.8596404888000002</v>
      </c>
      <c r="AF23" s="107">
        <v>8.6392387200000004E-2</v>
      </c>
      <c r="AG23" s="109">
        <v>2.2338346164999998</v>
      </c>
      <c r="AH23" s="107">
        <v>1.7191130055999999</v>
      </c>
      <c r="AI23" s="107">
        <v>2.9026696195000001</v>
      </c>
      <c r="AJ23" s="107">
        <v>0.79466031940000004</v>
      </c>
      <c r="AK23" s="107">
        <v>0.61106619790000005</v>
      </c>
      <c r="AL23" s="107">
        <v>1.0334150790000001</v>
      </c>
      <c r="AM23" s="107">
        <v>0.80064919509999999</v>
      </c>
      <c r="AN23" s="107">
        <v>1.0515298411</v>
      </c>
      <c r="AO23" s="107">
        <v>1.5531066174999999</v>
      </c>
      <c r="AP23" s="107">
        <v>0.71193760579999998</v>
      </c>
      <c r="AQ23" s="107">
        <v>0.28842269669999998</v>
      </c>
      <c r="AR23" s="107">
        <v>0.80329023669999999</v>
      </c>
      <c r="AS23" s="107">
        <v>0.53609617070000004</v>
      </c>
      <c r="AT23" s="107">
        <v>1.2036556865000001</v>
      </c>
      <c r="AU23" s="106" t="s">
        <v>28</v>
      </c>
      <c r="AV23" s="106" t="s">
        <v>28</v>
      </c>
      <c r="AW23" s="106" t="s">
        <v>28</v>
      </c>
      <c r="AX23" s="106" t="s">
        <v>28</v>
      </c>
      <c r="AY23" s="106" t="s">
        <v>28</v>
      </c>
      <c r="AZ23" s="106" t="s">
        <v>28</v>
      </c>
      <c r="BA23" s="106" t="s">
        <v>28</v>
      </c>
      <c r="BB23" s="106" t="s">
        <v>28</v>
      </c>
      <c r="BC23" s="118" t="s">
        <v>28</v>
      </c>
      <c r="BD23" s="119">
        <v>9.6</v>
      </c>
      <c r="BE23" s="119">
        <v>9.1999999999999993</v>
      </c>
      <c r="BF23" s="119">
        <v>11.2</v>
      </c>
    </row>
    <row r="24" spans="1:58" x14ac:dyDescent="0.3">
      <c r="A24" s="10"/>
      <c r="B24" t="s">
        <v>180</v>
      </c>
      <c r="C24" s="106">
        <v>57</v>
      </c>
      <c r="D24" s="116">
        <v>21695</v>
      </c>
      <c r="E24" s="117">
        <v>2.8846159295999998</v>
      </c>
      <c r="F24" s="107">
        <v>2.2224494282</v>
      </c>
      <c r="G24" s="107">
        <v>3.7440712737999999</v>
      </c>
      <c r="H24" s="107">
        <v>0.11824528519999999</v>
      </c>
      <c r="I24" s="109">
        <v>2.627333487</v>
      </c>
      <c r="J24" s="107">
        <v>2.0266128991999999</v>
      </c>
      <c r="K24" s="107">
        <v>3.4061172976999998</v>
      </c>
      <c r="L24" s="107">
        <v>1.2310347726999999</v>
      </c>
      <c r="M24" s="107">
        <v>0.94844949670000001</v>
      </c>
      <c r="N24" s="107">
        <v>1.597814767</v>
      </c>
      <c r="O24" s="116">
        <v>58</v>
      </c>
      <c r="P24" s="116">
        <v>26641</v>
      </c>
      <c r="Q24" s="117">
        <v>2.3460888455000002</v>
      </c>
      <c r="R24" s="107">
        <v>1.8119212639</v>
      </c>
      <c r="S24" s="107">
        <v>3.0377329194999998</v>
      </c>
      <c r="T24" s="107">
        <v>0.65075563910000001</v>
      </c>
      <c r="U24" s="109">
        <v>2.1770954543999999</v>
      </c>
      <c r="V24" s="107">
        <v>1.6830973365999999</v>
      </c>
      <c r="W24" s="107">
        <v>2.8160846758</v>
      </c>
      <c r="X24" s="107">
        <v>0.94206928919999999</v>
      </c>
      <c r="Y24" s="107">
        <v>0.72757490849999995</v>
      </c>
      <c r="Z24" s="107">
        <v>1.219798175</v>
      </c>
      <c r="AA24" s="116">
        <v>70</v>
      </c>
      <c r="AB24" s="116">
        <v>28857</v>
      </c>
      <c r="AC24" s="117">
        <v>2.4910006347999998</v>
      </c>
      <c r="AD24" s="107">
        <v>1.9690166877999999</v>
      </c>
      <c r="AE24" s="107">
        <v>3.1513618960000001</v>
      </c>
      <c r="AF24" s="107">
        <v>0.3808360704</v>
      </c>
      <c r="AG24" s="109">
        <v>2.4257545828999998</v>
      </c>
      <c r="AH24" s="107">
        <v>1.9191495428000001</v>
      </c>
      <c r="AI24" s="107">
        <v>3.0660900391000001</v>
      </c>
      <c r="AJ24" s="107">
        <v>0.90019624070000004</v>
      </c>
      <c r="AK24" s="107">
        <v>0.71156201060000002</v>
      </c>
      <c r="AL24" s="107">
        <v>1.1388371773999999</v>
      </c>
      <c r="AM24" s="107">
        <v>0.73570327820000003</v>
      </c>
      <c r="AN24" s="107">
        <v>1.0617673919999999</v>
      </c>
      <c r="AO24" s="107">
        <v>1.5037235978000001</v>
      </c>
      <c r="AP24" s="107">
        <v>0.74970559510000001</v>
      </c>
      <c r="AQ24" s="107">
        <v>0.26788315350000003</v>
      </c>
      <c r="AR24" s="107">
        <v>0.81331064610000003</v>
      </c>
      <c r="AS24" s="107">
        <v>0.56428717510000004</v>
      </c>
      <c r="AT24" s="107">
        <v>1.1722297373999999</v>
      </c>
      <c r="AU24" s="106" t="s">
        <v>28</v>
      </c>
      <c r="AV24" s="106" t="s">
        <v>28</v>
      </c>
      <c r="AW24" s="106" t="s">
        <v>28</v>
      </c>
      <c r="AX24" s="106" t="s">
        <v>28</v>
      </c>
      <c r="AY24" s="106" t="s">
        <v>28</v>
      </c>
      <c r="AZ24" s="106" t="s">
        <v>28</v>
      </c>
      <c r="BA24" s="106" t="s">
        <v>28</v>
      </c>
      <c r="BB24" s="106" t="s">
        <v>28</v>
      </c>
      <c r="BC24" s="118" t="s">
        <v>28</v>
      </c>
      <c r="BD24" s="119">
        <v>11.4</v>
      </c>
      <c r="BE24" s="119">
        <v>11.6</v>
      </c>
      <c r="BF24" s="119">
        <v>14</v>
      </c>
    </row>
    <row r="25" spans="1:58" x14ac:dyDescent="0.3">
      <c r="A25" s="10"/>
      <c r="B25" t="s">
        <v>68</v>
      </c>
      <c r="C25" s="106">
        <v>85</v>
      </c>
      <c r="D25" s="116">
        <v>37402</v>
      </c>
      <c r="E25" s="117">
        <v>2.5747904461000002</v>
      </c>
      <c r="F25" s="107">
        <v>2.07870899</v>
      </c>
      <c r="G25" s="107">
        <v>3.1892611583999999</v>
      </c>
      <c r="H25" s="107">
        <v>0.38816296459999999</v>
      </c>
      <c r="I25" s="109">
        <v>2.2726057430000002</v>
      </c>
      <c r="J25" s="107">
        <v>1.8373772283000001</v>
      </c>
      <c r="K25" s="107">
        <v>2.8109289610000001</v>
      </c>
      <c r="L25" s="107">
        <v>1.0988140705</v>
      </c>
      <c r="M25" s="107">
        <v>0.88710702269999997</v>
      </c>
      <c r="N25" s="107">
        <v>1.3610447563000001</v>
      </c>
      <c r="O25" s="116">
        <v>84</v>
      </c>
      <c r="P25" s="116">
        <v>41892</v>
      </c>
      <c r="Q25" s="117">
        <v>2.1508893070999999</v>
      </c>
      <c r="R25" s="107">
        <v>1.7346805666</v>
      </c>
      <c r="S25" s="107">
        <v>2.6669606499</v>
      </c>
      <c r="T25" s="107">
        <v>0.18169419040000001</v>
      </c>
      <c r="U25" s="109">
        <v>2.0051561157000002</v>
      </c>
      <c r="V25" s="107">
        <v>1.6191030420000001</v>
      </c>
      <c r="W25" s="107">
        <v>2.4832582882000001</v>
      </c>
      <c r="X25" s="107">
        <v>0.86368713809999997</v>
      </c>
      <c r="Y25" s="107">
        <v>0.69655899499999996</v>
      </c>
      <c r="Z25" s="107">
        <v>1.0709149948000001</v>
      </c>
      <c r="AA25" s="116">
        <v>136</v>
      </c>
      <c r="AB25" s="116">
        <v>46554</v>
      </c>
      <c r="AC25" s="117">
        <v>2.9705613868</v>
      </c>
      <c r="AD25" s="107">
        <v>2.5079028999999999</v>
      </c>
      <c r="AE25" s="107">
        <v>3.5185712144000001</v>
      </c>
      <c r="AF25" s="107">
        <v>0.4116132951</v>
      </c>
      <c r="AG25" s="109">
        <v>2.9213386605</v>
      </c>
      <c r="AH25" s="107">
        <v>2.4694030258000002</v>
      </c>
      <c r="AI25" s="107">
        <v>3.4559849000999998</v>
      </c>
      <c r="AJ25" s="107">
        <v>1.0734996031999999</v>
      </c>
      <c r="AK25" s="107">
        <v>0.90630437070000003</v>
      </c>
      <c r="AL25" s="107">
        <v>1.2715390496000001</v>
      </c>
      <c r="AM25" s="107">
        <v>1.9986272100000001E-2</v>
      </c>
      <c r="AN25" s="107">
        <v>1.3810851989999999</v>
      </c>
      <c r="AO25" s="107">
        <v>1.8127758024</v>
      </c>
      <c r="AP25" s="107">
        <v>1.0521964848000001</v>
      </c>
      <c r="AQ25" s="107">
        <v>0.24230694650000001</v>
      </c>
      <c r="AR25" s="107">
        <v>0.83536480040000005</v>
      </c>
      <c r="AS25" s="107">
        <v>0.61790172190000003</v>
      </c>
      <c r="AT25" s="107">
        <v>1.1293613936</v>
      </c>
      <c r="AU25" s="106" t="s">
        <v>28</v>
      </c>
      <c r="AV25" s="106" t="s">
        <v>28</v>
      </c>
      <c r="AW25" s="106" t="s">
        <v>28</v>
      </c>
      <c r="AX25" s="106" t="s">
        <v>28</v>
      </c>
      <c r="AY25" s="106" t="s">
        <v>28</v>
      </c>
      <c r="AZ25" s="106" t="s">
        <v>28</v>
      </c>
      <c r="BA25" s="106" t="s">
        <v>28</v>
      </c>
      <c r="BB25" s="106" t="s">
        <v>28</v>
      </c>
      <c r="BC25" s="118" t="s">
        <v>28</v>
      </c>
      <c r="BD25" s="119">
        <v>17</v>
      </c>
      <c r="BE25" s="119">
        <v>16.8</v>
      </c>
      <c r="BF25" s="119">
        <v>27.2</v>
      </c>
    </row>
    <row r="26" spans="1:58" x14ac:dyDescent="0.3">
      <c r="A26" s="10"/>
      <c r="B26" t="s">
        <v>147</v>
      </c>
      <c r="C26" s="106">
        <v>20</v>
      </c>
      <c r="D26" s="116">
        <v>9536</v>
      </c>
      <c r="E26" s="117">
        <v>2.2152069540000001</v>
      </c>
      <c r="F26" s="107">
        <v>1.4281608948</v>
      </c>
      <c r="G26" s="107">
        <v>3.4359867062</v>
      </c>
      <c r="H26" s="107">
        <v>0.80189603799999998</v>
      </c>
      <c r="I26" s="109">
        <v>2.0973154362000002</v>
      </c>
      <c r="J26" s="107">
        <v>1.3530981553000001</v>
      </c>
      <c r="K26" s="107">
        <v>3.2508595345</v>
      </c>
      <c r="L26" s="107">
        <v>0.94535870820000001</v>
      </c>
      <c r="M26" s="107">
        <v>0.60948000199999997</v>
      </c>
      <c r="N26" s="107">
        <v>1.4663370157</v>
      </c>
      <c r="O26" s="116">
        <v>29</v>
      </c>
      <c r="P26" s="116">
        <v>10193</v>
      </c>
      <c r="Q26" s="117">
        <v>2.8491721584</v>
      </c>
      <c r="R26" s="107">
        <v>1.9785432789999999</v>
      </c>
      <c r="S26" s="107">
        <v>4.1029084751999996</v>
      </c>
      <c r="T26" s="107">
        <v>0.46940837889999998</v>
      </c>
      <c r="U26" s="109">
        <v>2.8450897675000002</v>
      </c>
      <c r="V26" s="107">
        <v>1.9771144730000001</v>
      </c>
      <c r="W26" s="107">
        <v>4.0941158924999996</v>
      </c>
      <c r="X26" s="107">
        <v>1.1440818174</v>
      </c>
      <c r="Y26" s="107">
        <v>0.79448178790000001</v>
      </c>
      <c r="Z26" s="107">
        <v>1.6475181995999999</v>
      </c>
      <c r="AA26" s="116">
        <v>39</v>
      </c>
      <c r="AB26" s="116">
        <v>11052</v>
      </c>
      <c r="AC26" s="117">
        <v>3.3578920135999999</v>
      </c>
      <c r="AD26" s="107">
        <v>2.4517518621000001</v>
      </c>
      <c r="AE26" s="107">
        <v>4.5989314618000003</v>
      </c>
      <c r="AF26" s="107">
        <v>0.2279074415</v>
      </c>
      <c r="AG26" s="109">
        <v>3.5287730727</v>
      </c>
      <c r="AH26" s="107">
        <v>2.5782344029000002</v>
      </c>
      <c r="AI26" s="107">
        <v>4.8297545734999998</v>
      </c>
      <c r="AJ26" s="107">
        <v>1.2134729013000001</v>
      </c>
      <c r="AK26" s="107">
        <v>0.88601254389999995</v>
      </c>
      <c r="AL26" s="107">
        <v>1.6619589555000001</v>
      </c>
      <c r="AM26" s="107">
        <v>0.50285982549999997</v>
      </c>
      <c r="AN26" s="107">
        <v>1.1785500583999999</v>
      </c>
      <c r="AO26" s="107">
        <v>1.90574511</v>
      </c>
      <c r="AP26" s="107">
        <v>0.72883841230000002</v>
      </c>
      <c r="AQ26" s="107">
        <v>0.38654432620000001</v>
      </c>
      <c r="AR26" s="107">
        <v>1.2861877998</v>
      </c>
      <c r="AS26" s="107">
        <v>0.72760277250000005</v>
      </c>
      <c r="AT26" s="107">
        <v>2.2736019143999999</v>
      </c>
      <c r="AU26" s="106" t="s">
        <v>28</v>
      </c>
      <c r="AV26" s="106" t="s">
        <v>28</v>
      </c>
      <c r="AW26" s="106" t="s">
        <v>28</v>
      </c>
      <c r="AX26" s="106" t="s">
        <v>28</v>
      </c>
      <c r="AY26" s="106" t="s">
        <v>28</v>
      </c>
      <c r="AZ26" s="106" t="s">
        <v>28</v>
      </c>
      <c r="BA26" s="106" t="s">
        <v>28</v>
      </c>
      <c r="BB26" s="106" t="s">
        <v>28</v>
      </c>
      <c r="BC26" s="118" t="s">
        <v>28</v>
      </c>
      <c r="BD26" s="119">
        <v>4</v>
      </c>
      <c r="BE26" s="119">
        <v>5.8</v>
      </c>
      <c r="BF26" s="119">
        <v>7.8</v>
      </c>
    </row>
    <row r="27" spans="1:58" x14ac:dyDescent="0.3">
      <c r="A27" s="10"/>
      <c r="B27" t="s">
        <v>204</v>
      </c>
      <c r="C27" s="106">
        <v>15</v>
      </c>
      <c r="D27" s="116">
        <v>7023</v>
      </c>
      <c r="E27" s="117">
        <v>2.2735355347000001</v>
      </c>
      <c r="F27" s="107">
        <v>1.3698084758</v>
      </c>
      <c r="G27" s="107">
        <v>3.7734938267999998</v>
      </c>
      <c r="H27" s="107">
        <v>0.9069974475</v>
      </c>
      <c r="I27" s="109">
        <v>2.1358393849000001</v>
      </c>
      <c r="J27" s="107">
        <v>1.2876246948000001</v>
      </c>
      <c r="K27" s="107">
        <v>3.5428101810000001</v>
      </c>
      <c r="L27" s="107">
        <v>0.97025093399999995</v>
      </c>
      <c r="M27" s="107">
        <v>0.58457760299999995</v>
      </c>
      <c r="N27" s="107">
        <v>1.6103710956999999</v>
      </c>
      <c r="O27" s="116">
        <v>21</v>
      </c>
      <c r="P27" s="116">
        <v>6934</v>
      </c>
      <c r="Q27" s="117">
        <v>3.0473397189</v>
      </c>
      <c r="R27" s="107">
        <v>1.9856847628000001</v>
      </c>
      <c r="S27" s="107">
        <v>4.6766130940000004</v>
      </c>
      <c r="T27" s="107">
        <v>0.35566762549999997</v>
      </c>
      <c r="U27" s="109">
        <v>3.0285549465999999</v>
      </c>
      <c r="V27" s="107">
        <v>1.974640556</v>
      </c>
      <c r="W27" s="107">
        <v>4.6449694537999999</v>
      </c>
      <c r="X27" s="107">
        <v>1.2236557744000001</v>
      </c>
      <c r="Y27" s="107">
        <v>0.79734944249999995</v>
      </c>
      <c r="Z27" s="107">
        <v>1.8778886322999999</v>
      </c>
      <c r="AA27" s="116">
        <v>30</v>
      </c>
      <c r="AB27" s="116">
        <v>6801</v>
      </c>
      <c r="AC27" s="117">
        <v>4.1905342308</v>
      </c>
      <c r="AD27" s="107">
        <v>2.9282493269000001</v>
      </c>
      <c r="AE27" s="107">
        <v>5.9969542136999996</v>
      </c>
      <c r="AF27" s="107">
        <v>2.3247192900000001E-2</v>
      </c>
      <c r="AG27" s="109">
        <v>4.4111160124</v>
      </c>
      <c r="AH27" s="107">
        <v>3.0841894775999998</v>
      </c>
      <c r="AI27" s="107">
        <v>6.3089329029999996</v>
      </c>
      <c r="AJ27" s="107">
        <v>1.5143726214</v>
      </c>
      <c r="AK27" s="107">
        <v>1.0582088976999999</v>
      </c>
      <c r="AL27" s="107">
        <v>2.1671755371999999</v>
      </c>
      <c r="AM27" s="107">
        <v>0.2628717827</v>
      </c>
      <c r="AN27" s="107">
        <v>1.375145083</v>
      </c>
      <c r="AO27" s="107">
        <v>2.4017851232999998</v>
      </c>
      <c r="AP27" s="107">
        <v>0.78734104110000003</v>
      </c>
      <c r="AQ27" s="107">
        <v>0.3862129218</v>
      </c>
      <c r="AR27" s="107">
        <v>1.3403527996</v>
      </c>
      <c r="AS27" s="107">
        <v>0.69097129960000003</v>
      </c>
      <c r="AT27" s="107">
        <v>2.6000293042</v>
      </c>
      <c r="AU27" s="106" t="s">
        <v>28</v>
      </c>
      <c r="AV27" s="106" t="s">
        <v>28</v>
      </c>
      <c r="AW27" s="106" t="s">
        <v>28</v>
      </c>
      <c r="AX27" s="106" t="s">
        <v>28</v>
      </c>
      <c r="AY27" s="106" t="s">
        <v>28</v>
      </c>
      <c r="AZ27" s="106" t="s">
        <v>28</v>
      </c>
      <c r="BA27" s="106" t="s">
        <v>28</v>
      </c>
      <c r="BB27" s="106" t="s">
        <v>28</v>
      </c>
      <c r="BC27" s="118" t="s">
        <v>28</v>
      </c>
      <c r="BD27" s="119">
        <v>3</v>
      </c>
      <c r="BE27" s="119">
        <v>4.2</v>
      </c>
      <c r="BF27" s="119">
        <v>6</v>
      </c>
    </row>
    <row r="28" spans="1:58" x14ac:dyDescent="0.3">
      <c r="A28" s="10"/>
      <c r="B28" t="s">
        <v>71</v>
      </c>
      <c r="C28" s="106">
        <v>33</v>
      </c>
      <c r="D28" s="116">
        <v>13909</v>
      </c>
      <c r="E28" s="117">
        <v>2.1967919863000001</v>
      </c>
      <c r="F28" s="107">
        <v>1.5603522443</v>
      </c>
      <c r="G28" s="107">
        <v>3.0928241034999999</v>
      </c>
      <c r="H28" s="107">
        <v>0.71155402980000004</v>
      </c>
      <c r="I28" s="109">
        <v>2.3725645266000002</v>
      </c>
      <c r="J28" s="107">
        <v>1.6867194906</v>
      </c>
      <c r="K28" s="107">
        <v>3.3372842753</v>
      </c>
      <c r="L28" s="107">
        <v>0.93749996170000005</v>
      </c>
      <c r="M28" s="107">
        <v>0.66589380259999997</v>
      </c>
      <c r="N28" s="107">
        <v>1.3198894099</v>
      </c>
      <c r="O28" s="116">
        <v>53</v>
      </c>
      <c r="P28" s="116">
        <v>14278</v>
      </c>
      <c r="Q28" s="117">
        <v>3.2967553521999999</v>
      </c>
      <c r="R28" s="107">
        <v>2.5161949176</v>
      </c>
      <c r="S28" s="107">
        <v>4.3194570404999997</v>
      </c>
      <c r="T28" s="107">
        <v>4.18671958E-2</v>
      </c>
      <c r="U28" s="109">
        <v>3.7120044823999998</v>
      </c>
      <c r="V28" s="107">
        <v>2.835874242</v>
      </c>
      <c r="W28" s="107">
        <v>4.8588111113999997</v>
      </c>
      <c r="X28" s="107">
        <v>1.3238083362999999</v>
      </c>
      <c r="Y28" s="107">
        <v>1.0103751877</v>
      </c>
      <c r="Z28" s="107">
        <v>1.734473028</v>
      </c>
      <c r="AA28" s="116">
        <v>53</v>
      </c>
      <c r="AB28" s="116">
        <v>14602</v>
      </c>
      <c r="AC28" s="117">
        <v>3.1378478581999998</v>
      </c>
      <c r="AD28" s="107">
        <v>2.3953591016</v>
      </c>
      <c r="AE28" s="107">
        <v>4.1104856363</v>
      </c>
      <c r="AF28" s="107">
        <v>0.361488474</v>
      </c>
      <c r="AG28" s="109">
        <v>3.6296397753999998</v>
      </c>
      <c r="AH28" s="107">
        <v>2.7729497622000001</v>
      </c>
      <c r="AI28" s="107">
        <v>4.7510002087999998</v>
      </c>
      <c r="AJ28" s="107">
        <v>1.1339534829</v>
      </c>
      <c r="AK28" s="107">
        <v>0.86563336369999999</v>
      </c>
      <c r="AL28" s="107">
        <v>1.4854447106999999</v>
      </c>
      <c r="AM28" s="107">
        <v>0.79925651009999998</v>
      </c>
      <c r="AN28" s="107">
        <v>0.95179882130000004</v>
      </c>
      <c r="AO28" s="107">
        <v>1.3928286515999999</v>
      </c>
      <c r="AP28" s="107">
        <v>0.65041812219999995</v>
      </c>
      <c r="AQ28" s="107">
        <v>6.7151400200000003E-2</v>
      </c>
      <c r="AR28" s="107">
        <v>1.5007134824999999</v>
      </c>
      <c r="AS28" s="107">
        <v>0.97173443459999997</v>
      </c>
      <c r="AT28" s="107">
        <v>2.3176506630999998</v>
      </c>
      <c r="AU28" s="106" t="s">
        <v>28</v>
      </c>
      <c r="AV28" s="106" t="s">
        <v>28</v>
      </c>
      <c r="AW28" s="106" t="s">
        <v>28</v>
      </c>
      <c r="AX28" s="106" t="s">
        <v>28</v>
      </c>
      <c r="AY28" s="106" t="s">
        <v>28</v>
      </c>
      <c r="AZ28" s="106" t="s">
        <v>28</v>
      </c>
      <c r="BA28" s="106" t="s">
        <v>28</v>
      </c>
      <c r="BB28" s="106" t="s">
        <v>28</v>
      </c>
      <c r="BC28" s="118" t="s">
        <v>28</v>
      </c>
      <c r="BD28" s="119">
        <v>6.6</v>
      </c>
      <c r="BE28" s="119">
        <v>10.6</v>
      </c>
      <c r="BF28" s="119">
        <v>10.6</v>
      </c>
    </row>
    <row r="29" spans="1:58" x14ac:dyDescent="0.3">
      <c r="A29" s="10"/>
      <c r="B29" t="s">
        <v>74</v>
      </c>
      <c r="C29" s="106">
        <v>37</v>
      </c>
      <c r="D29" s="116">
        <v>11150</v>
      </c>
      <c r="E29" s="117">
        <v>3.1011641192999999</v>
      </c>
      <c r="F29" s="107">
        <v>2.2447815716999999</v>
      </c>
      <c r="G29" s="107">
        <v>4.2842559900000001</v>
      </c>
      <c r="H29" s="107">
        <v>8.9204184800000003E-2</v>
      </c>
      <c r="I29" s="109">
        <v>3.3183856502000002</v>
      </c>
      <c r="J29" s="107">
        <v>2.4043084621999999</v>
      </c>
      <c r="K29" s="107">
        <v>4.5799794395999998</v>
      </c>
      <c r="L29" s="107">
        <v>1.3234485837000001</v>
      </c>
      <c r="M29" s="107">
        <v>0.95797993189999997</v>
      </c>
      <c r="N29" s="107">
        <v>1.8283432621</v>
      </c>
      <c r="O29" s="116">
        <v>41</v>
      </c>
      <c r="P29" s="116">
        <v>11598</v>
      </c>
      <c r="Q29" s="117">
        <v>3.1704027606</v>
      </c>
      <c r="R29" s="107">
        <v>2.3324369434999999</v>
      </c>
      <c r="S29" s="107">
        <v>4.3094213941000001</v>
      </c>
      <c r="T29" s="107">
        <v>0.1231607722</v>
      </c>
      <c r="U29" s="109">
        <v>3.5350922573000001</v>
      </c>
      <c r="V29" s="107">
        <v>2.6029474788</v>
      </c>
      <c r="W29" s="107">
        <v>4.8010485687999997</v>
      </c>
      <c r="X29" s="107">
        <v>1.2730715978</v>
      </c>
      <c r="Y29" s="107">
        <v>0.93658738360000005</v>
      </c>
      <c r="Z29" s="107">
        <v>1.7304432257</v>
      </c>
      <c r="AA29" s="116">
        <v>44</v>
      </c>
      <c r="AB29" s="116">
        <v>12071</v>
      </c>
      <c r="AC29" s="117">
        <v>3.1504643875</v>
      </c>
      <c r="AD29" s="107">
        <v>2.3428422284999999</v>
      </c>
      <c r="AE29" s="107">
        <v>4.2364892250999997</v>
      </c>
      <c r="AF29" s="107">
        <v>0.39065871029999999</v>
      </c>
      <c r="AG29" s="109">
        <v>3.645099826</v>
      </c>
      <c r="AH29" s="107">
        <v>2.7126013006999998</v>
      </c>
      <c r="AI29" s="107">
        <v>4.8981590984999999</v>
      </c>
      <c r="AJ29" s="107">
        <v>1.1385128363999999</v>
      </c>
      <c r="AK29" s="107">
        <v>0.8466548491</v>
      </c>
      <c r="AL29" s="107">
        <v>1.5309798081999999</v>
      </c>
      <c r="AM29" s="107">
        <v>0.97681368339999997</v>
      </c>
      <c r="AN29" s="107">
        <v>0.99371109140000002</v>
      </c>
      <c r="AO29" s="107">
        <v>1.5206420223999999</v>
      </c>
      <c r="AP29" s="107">
        <v>0.64937159349999996</v>
      </c>
      <c r="AQ29" s="107">
        <v>0.92242542699999996</v>
      </c>
      <c r="AR29" s="107">
        <v>1.0223266613999999</v>
      </c>
      <c r="AS29" s="107">
        <v>0.65550556439999996</v>
      </c>
      <c r="AT29" s="107">
        <v>1.5944209467999999</v>
      </c>
      <c r="AU29" s="106" t="s">
        <v>28</v>
      </c>
      <c r="AV29" s="106" t="s">
        <v>28</v>
      </c>
      <c r="AW29" s="106" t="s">
        <v>28</v>
      </c>
      <c r="AX29" s="106" t="s">
        <v>28</v>
      </c>
      <c r="AY29" s="106" t="s">
        <v>28</v>
      </c>
      <c r="AZ29" s="106" t="s">
        <v>28</v>
      </c>
      <c r="BA29" s="106" t="s">
        <v>28</v>
      </c>
      <c r="BB29" s="106" t="s">
        <v>28</v>
      </c>
      <c r="BC29" s="118" t="s">
        <v>28</v>
      </c>
      <c r="BD29" s="119">
        <v>7.4</v>
      </c>
      <c r="BE29" s="119">
        <v>8.1999999999999993</v>
      </c>
      <c r="BF29" s="119">
        <v>8.8000000000000007</v>
      </c>
    </row>
    <row r="30" spans="1:58" x14ac:dyDescent="0.3">
      <c r="A30" s="10"/>
      <c r="B30" t="s">
        <v>70</v>
      </c>
      <c r="C30" s="106">
        <v>20</v>
      </c>
      <c r="D30" s="116">
        <v>10833</v>
      </c>
      <c r="E30" s="117">
        <v>2.0216587042</v>
      </c>
      <c r="F30" s="107">
        <v>1.3033793332000001</v>
      </c>
      <c r="G30" s="107">
        <v>3.1357746835999998</v>
      </c>
      <c r="H30" s="107">
        <v>0.50981768350000001</v>
      </c>
      <c r="I30" s="109">
        <v>1.8462106525999999</v>
      </c>
      <c r="J30" s="107">
        <v>1.1910960960999999</v>
      </c>
      <c r="K30" s="107">
        <v>2.8616446524999999</v>
      </c>
      <c r="L30" s="107">
        <v>0.86276032030000005</v>
      </c>
      <c r="M30" s="107">
        <v>0.55622839239999999</v>
      </c>
      <c r="N30" s="107">
        <v>1.3382189411000001</v>
      </c>
      <c r="O30" s="116">
        <v>31</v>
      </c>
      <c r="P30" s="116">
        <v>11308</v>
      </c>
      <c r="Q30" s="117">
        <v>2.8562008342</v>
      </c>
      <c r="R30" s="107">
        <v>2.0071942117999999</v>
      </c>
      <c r="S30" s="107">
        <v>4.0643218067999998</v>
      </c>
      <c r="T30" s="107">
        <v>0.44632053710000003</v>
      </c>
      <c r="U30" s="109">
        <v>2.7414220021000002</v>
      </c>
      <c r="V30" s="107">
        <v>1.9279491882999999</v>
      </c>
      <c r="W30" s="107">
        <v>3.8981289752000001</v>
      </c>
      <c r="X30" s="107">
        <v>1.1469041740999999</v>
      </c>
      <c r="Y30" s="107">
        <v>0.80598653710000001</v>
      </c>
      <c r="Z30" s="107">
        <v>1.6320237671</v>
      </c>
      <c r="AA30" s="116">
        <v>33</v>
      </c>
      <c r="AB30" s="116">
        <v>11978</v>
      </c>
      <c r="AC30" s="117">
        <v>2.7557811215000001</v>
      </c>
      <c r="AD30" s="107">
        <v>1.9579616304</v>
      </c>
      <c r="AE30" s="107">
        <v>3.8786917331000001</v>
      </c>
      <c r="AF30" s="107">
        <v>0.98112381000000004</v>
      </c>
      <c r="AG30" s="109">
        <v>2.7550509267000001</v>
      </c>
      <c r="AH30" s="107">
        <v>1.9586392882000001</v>
      </c>
      <c r="AI30" s="107">
        <v>3.8752952901</v>
      </c>
      <c r="AJ30" s="107">
        <v>0.99588244619999999</v>
      </c>
      <c r="AK30" s="107">
        <v>0.70756694099999995</v>
      </c>
      <c r="AL30" s="107">
        <v>1.4016791759</v>
      </c>
      <c r="AM30" s="107">
        <v>0.88621467330000003</v>
      </c>
      <c r="AN30" s="107">
        <v>0.96484150849999994</v>
      </c>
      <c r="AO30" s="107">
        <v>1.5752904325999999</v>
      </c>
      <c r="AP30" s="107">
        <v>0.59095079699999997</v>
      </c>
      <c r="AQ30" s="107">
        <v>0.22824162810000001</v>
      </c>
      <c r="AR30" s="107">
        <v>1.4128007009000001</v>
      </c>
      <c r="AS30" s="107">
        <v>0.80528624530000004</v>
      </c>
      <c r="AT30" s="107">
        <v>2.4786289745999999</v>
      </c>
      <c r="AU30" s="106" t="s">
        <v>28</v>
      </c>
      <c r="AV30" s="106" t="s">
        <v>28</v>
      </c>
      <c r="AW30" s="106" t="s">
        <v>28</v>
      </c>
      <c r="AX30" s="106" t="s">
        <v>28</v>
      </c>
      <c r="AY30" s="106" t="s">
        <v>28</v>
      </c>
      <c r="AZ30" s="106" t="s">
        <v>28</v>
      </c>
      <c r="BA30" s="106" t="s">
        <v>28</v>
      </c>
      <c r="BB30" s="106" t="s">
        <v>28</v>
      </c>
      <c r="BC30" s="118" t="s">
        <v>28</v>
      </c>
      <c r="BD30" s="119">
        <v>4</v>
      </c>
      <c r="BE30" s="119">
        <v>6.2</v>
      </c>
      <c r="BF30" s="119">
        <v>6.6</v>
      </c>
    </row>
    <row r="31" spans="1:58" x14ac:dyDescent="0.3">
      <c r="A31" s="10"/>
      <c r="B31" t="s">
        <v>76</v>
      </c>
      <c r="C31" s="106">
        <v>31</v>
      </c>
      <c r="D31" s="116">
        <v>10602</v>
      </c>
      <c r="E31" s="117">
        <v>3.1703983485</v>
      </c>
      <c r="F31" s="107">
        <v>2.2277007976999998</v>
      </c>
      <c r="G31" s="107">
        <v>4.5120178161000002</v>
      </c>
      <c r="H31" s="107">
        <v>9.31300714E-2</v>
      </c>
      <c r="I31" s="109">
        <v>2.9239766081999998</v>
      </c>
      <c r="J31" s="107">
        <v>2.0563336561000001</v>
      </c>
      <c r="K31" s="107">
        <v>4.1577100972999999</v>
      </c>
      <c r="L31" s="107">
        <v>1.3529948892000001</v>
      </c>
      <c r="M31" s="107">
        <v>0.95069056399999996</v>
      </c>
      <c r="N31" s="107">
        <v>1.9255425893</v>
      </c>
      <c r="O31" s="116">
        <v>35</v>
      </c>
      <c r="P31" s="116">
        <v>10890</v>
      </c>
      <c r="Q31" s="117">
        <v>3.3637347588000002</v>
      </c>
      <c r="R31" s="107">
        <v>2.4132529936</v>
      </c>
      <c r="S31" s="107">
        <v>4.6885724610999997</v>
      </c>
      <c r="T31" s="107">
        <v>7.6007137099999997E-2</v>
      </c>
      <c r="U31" s="109">
        <v>3.2139577593999999</v>
      </c>
      <c r="V31" s="107">
        <v>2.3076016637999999</v>
      </c>
      <c r="W31" s="107">
        <v>4.4763030990999999</v>
      </c>
      <c r="X31" s="107">
        <v>1.3507038403</v>
      </c>
      <c r="Y31" s="107">
        <v>0.96903897589999999</v>
      </c>
      <c r="Z31" s="107">
        <v>1.8826909025</v>
      </c>
      <c r="AA31" s="116">
        <v>28</v>
      </c>
      <c r="AB31" s="116">
        <v>11213</v>
      </c>
      <c r="AC31" s="117">
        <v>2.4145369226</v>
      </c>
      <c r="AD31" s="107">
        <v>1.6661980341</v>
      </c>
      <c r="AE31" s="107">
        <v>3.4989769708999998</v>
      </c>
      <c r="AF31" s="107">
        <v>0.47137927590000001</v>
      </c>
      <c r="AG31" s="109">
        <v>2.4971015785000001</v>
      </c>
      <c r="AH31" s="107">
        <v>1.7241467897</v>
      </c>
      <c r="AI31" s="107">
        <v>3.6165808681999998</v>
      </c>
      <c r="AJ31" s="107">
        <v>0.87256383250000003</v>
      </c>
      <c r="AK31" s="107">
        <v>0.60212959629999996</v>
      </c>
      <c r="AL31" s="107">
        <v>1.2644580942999999</v>
      </c>
      <c r="AM31" s="107">
        <v>0.1910009886</v>
      </c>
      <c r="AN31" s="107">
        <v>0.71781430339999996</v>
      </c>
      <c r="AO31" s="107">
        <v>1.1798638985000001</v>
      </c>
      <c r="AP31" s="107">
        <v>0.43670916180000002</v>
      </c>
      <c r="AQ31" s="107">
        <v>0.81032519629999999</v>
      </c>
      <c r="AR31" s="107">
        <v>1.0609817408</v>
      </c>
      <c r="AS31" s="107">
        <v>0.65428889150000002</v>
      </c>
      <c r="AT31" s="107">
        <v>1.7204667065000001</v>
      </c>
      <c r="AU31" s="106" t="s">
        <v>28</v>
      </c>
      <c r="AV31" s="106" t="s">
        <v>28</v>
      </c>
      <c r="AW31" s="106" t="s">
        <v>28</v>
      </c>
      <c r="AX31" s="106" t="s">
        <v>28</v>
      </c>
      <c r="AY31" s="106" t="s">
        <v>28</v>
      </c>
      <c r="AZ31" s="106" t="s">
        <v>28</v>
      </c>
      <c r="BA31" s="106" t="s">
        <v>28</v>
      </c>
      <c r="BB31" s="106" t="s">
        <v>28</v>
      </c>
      <c r="BC31" s="118" t="s">
        <v>28</v>
      </c>
      <c r="BD31" s="119">
        <v>6.2</v>
      </c>
      <c r="BE31" s="119">
        <v>7</v>
      </c>
      <c r="BF31" s="119">
        <v>5.6</v>
      </c>
    </row>
    <row r="32" spans="1:58" x14ac:dyDescent="0.3">
      <c r="A32" s="10"/>
      <c r="B32" t="s">
        <v>181</v>
      </c>
      <c r="C32" s="106">
        <v>60</v>
      </c>
      <c r="D32" s="116">
        <v>20293</v>
      </c>
      <c r="E32" s="117">
        <v>2.9099425140999999</v>
      </c>
      <c r="F32" s="107">
        <v>2.2566794214999999</v>
      </c>
      <c r="G32" s="107">
        <v>3.7523120718</v>
      </c>
      <c r="H32" s="107">
        <v>9.4963945999999994E-2</v>
      </c>
      <c r="I32" s="109">
        <v>2.9566845709999998</v>
      </c>
      <c r="J32" s="107">
        <v>2.2957011317</v>
      </c>
      <c r="K32" s="107">
        <v>3.8079798506999998</v>
      </c>
      <c r="L32" s="107">
        <v>1.2418431113999999</v>
      </c>
      <c r="M32" s="107">
        <v>0.96305744209999999</v>
      </c>
      <c r="N32" s="107">
        <v>1.6013315987000001</v>
      </c>
      <c r="O32" s="116">
        <v>57</v>
      </c>
      <c r="P32" s="116">
        <v>20336</v>
      </c>
      <c r="Q32" s="117">
        <v>2.6529382384</v>
      </c>
      <c r="R32" s="107">
        <v>2.0443224021000002</v>
      </c>
      <c r="S32" s="107">
        <v>3.4427452781999999</v>
      </c>
      <c r="T32" s="107">
        <v>0.63433347900000003</v>
      </c>
      <c r="U32" s="109">
        <v>2.8029110936000001</v>
      </c>
      <c r="V32" s="107">
        <v>2.1620459700999999</v>
      </c>
      <c r="W32" s="107">
        <v>3.6337389247999998</v>
      </c>
      <c r="X32" s="107">
        <v>1.0652843114999999</v>
      </c>
      <c r="Y32" s="107">
        <v>0.82089531940000005</v>
      </c>
      <c r="Z32" s="107">
        <v>1.3824304239</v>
      </c>
      <c r="AA32" s="116">
        <v>71</v>
      </c>
      <c r="AB32" s="116">
        <v>20825</v>
      </c>
      <c r="AC32" s="117">
        <v>3.0695026760999999</v>
      </c>
      <c r="AD32" s="107">
        <v>2.4302962024000001</v>
      </c>
      <c r="AE32" s="107">
        <v>3.8768305976000002</v>
      </c>
      <c r="AF32" s="107">
        <v>0.38411609400000002</v>
      </c>
      <c r="AG32" s="109">
        <v>3.4093637454999999</v>
      </c>
      <c r="AH32" s="107">
        <v>2.7018068644</v>
      </c>
      <c r="AI32" s="107">
        <v>4.3022176390000002</v>
      </c>
      <c r="AJ32" s="107">
        <v>1.1092549440999999</v>
      </c>
      <c r="AK32" s="107">
        <v>0.87825891119999999</v>
      </c>
      <c r="AL32" s="107">
        <v>1.4010065999000001</v>
      </c>
      <c r="AM32" s="107">
        <v>0.4121666122</v>
      </c>
      <c r="AN32" s="107">
        <v>1.1570200285000001</v>
      </c>
      <c r="AO32" s="107">
        <v>1.6395407316999999</v>
      </c>
      <c r="AP32" s="107">
        <v>0.81650630589999995</v>
      </c>
      <c r="AQ32" s="107">
        <v>0.61713304020000004</v>
      </c>
      <c r="AR32" s="107">
        <v>0.91168063479999994</v>
      </c>
      <c r="AS32" s="107">
        <v>0.6344584767</v>
      </c>
      <c r="AT32" s="107">
        <v>1.3100330602000001</v>
      </c>
      <c r="AU32" s="106" t="s">
        <v>28</v>
      </c>
      <c r="AV32" s="106" t="s">
        <v>28</v>
      </c>
      <c r="AW32" s="106" t="s">
        <v>28</v>
      </c>
      <c r="AX32" s="106" t="s">
        <v>28</v>
      </c>
      <c r="AY32" s="106" t="s">
        <v>28</v>
      </c>
      <c r="AZ32" s="106" t="s">
        <v>28</v>
      </c>
      <c r="BA32" s="106" t="s">
        <v>28</v>
      </c>
      <c r="BB32" s="106" t="s">
        <v>28</v>
      </c>
      <c r="BC32" s="118" t="s">
        <v>28</v>
      </c>
      <c r="BD32" s="119">
        <v>12</v>
      </c>
      <c r="BE32" s="119">
        <v>11.4</v>
      </c>
      <c r="BF32" s="119">
        <v>14.2</v>
      </c>
    </row>
    <row r="33" spans="1:93" x14ac:dyDescent="0.3">
      <c r="A33" s="10"/>
      <c r="B33" t="s">
        <v>69</v>
      </c>
      <c r="C33" s="106">
        <v>45</v>
      </c>
      <c r="D33" s="116">
        <v>25570</v>
      </c>
      <c r="E33" s="117">
        <v>1.9287419705</v>
      </c>
      <c r="F33" s="107">
        <v>1.4385651865</v>
      </c>
      <c r="G33" s="107">
        <v>2.5859416200999998</v>
      </c>
      <c r="H33" s="107">
        <v>0.19318589089999999</v>
      </c>
      <c r="I33" s="109">
        <v>1.7598748532999999</v>
      </c>
      <c r="J33" s="107">
        <v>1.3139902767</v>
      </c>
      <c r="K33" s="107">
        <v>2.3570642449000001</v>
      </c>
      <c r="L33" s="107">
        <v>0.82310730129999998</v>
      </c>
      <c r="M33" s="107">
        <v>0.61392012330000001</v>
      </c>
      <c r="N33" s="107">
        <v>1.1035729302999999</v>
      </c>
      <c r="O33" s="116">
        <v>26</v>
      </c>
      <c r="P33" s="116">
        <v>29761</v>
      </c>
      <c r="Q33" s="117">
        <v>0.95694153820000005</v>
      </c>
      <c r="R33" s="107">
        <v>0.65111561750000002</v>
      </c>
      <c r="S33" s="107">
        <v>1.4064124448999999</v>
      </c>
      <c r="T33" s="107">
        <v>1.1252913E-6</v>
      </c>
      <c r="U33" s="109">
        <v>0.87362655820000001</v>
      </c>
      <c r="V33" s="107">
        <v>0.59482809260000002</v>
      </c>
      <c r="W33" s="107">
        <v>1.2830990546000001</v>
      </c>
      <c r="X33" s="107">
        <v>0.38425877879999998</v>
      </c>
      <c r="Y33" s="107">
        <v>0.26145473060000002</v>
      </c>
      <c r="Z33" s="107">
        <v>0.56474330660000005</v>
      </c>
      <c r="AA33" s="116">
        <v>72</v>
      </c>
      <c r="AB33" s="116">
        <v>33252</v>
      </c>
      <c r="AC33" s="117">
        <v>2.2754775526</v>
      </c>
      <c r="AD33" s="107">
        <v>1.8045344347000001</v>
      </c>
      <c r="AE33" s="107">
        <v>2.8693262886999999</v>
      </c>
      <c r="AF33" s="107">
        <v>9.8215222099999999E-2</v>
      </c>
      <c r="AG33" s="109">
        <v>2.1652832912000002</v>
      </c>
      <c r="AH33" s="107">
        <v>1.7186983526999999</v>
      </c>
      <c r="AI33" s="107">
        <v>2.7279084337000001</v>
      </c>
      <c r="AJ33" s="107">
        <v>0.82231064499999995</v>
      </c>
      <c r="AK33" s="107">
        <v>0.65212151760000003</v>
      </c>
      <c r="AL33" s="107">
        <v>1.0369153272</v>
      </c>
      <c r="AM33" s="107">
        <v>1.532099E-4</v>
      </c>
      <c r="AN33" s="107">
        <v>2.3778647511000002</v>
      </c>
      <c r="AO33" s="107">
        <v>3.7234396192000001</v>
      </c>
      <c r="AP33" s="107">
        <v>1.5185530995000001</v>
      </c>
      <c r="AQ33" s="107">
        <v>4.4389153000000004E-3</v>
      </c>
      <c r="AR33" s="107">
        <v>0.49614803470000002</v>
      </c>
      <c r="AS33" s="107">
        <v>0.3061434737</v>
      </c>
      <c r="AT33" s="107">
        <v>0.8040768251</v>
      </c>
      <c r="AU33" s="106" t="s">
        <v>28</v>
      </c>
      <c r="AV33" s="106">
        <v>2</v>
      </c>
      <c r="AW33" s="106" t="s">
        <v>28</v>
      </c>
      <c r="AX33" s="106" t="s">
        <v>229</v>
      </c>
      <c r="AY33" s="106" t="s">
        <v>230</v>
      </c>
      <c r="AZ33" s="106" t="s">
        <v>28</v>
      </c>
      <c r="BA33" s="106" t="s">
        <v>28</v>
      </c>
      <c r="BB33" s="106" t="s">
        <v>28</v>
      </c>
      <c r="BC33" s="118" t="s">
        <v>438</v>
      </c>
      <c r="BD33" s="119">
        <v>9</v>
      </c>
      <c r="BE33" s="119">
        <v>5.2</v>
      </c>
      <c r="BF33" s="119">
        <v>14.4</v>
      </c>
    </row>
    <row r="34" spans="1:93" x14ac:dyDescent="0.3">
      <c r="A34" s="10"/>
      <c r="B34" t="s">
        <v>75</v>
      </c>
      <c r="C34" s="106">
        <v>30</v>
      </c>
      <c r="D34" s="116">
        <v>15730</v>
      </c>
      <c r="E34" s="117">
        <v>2.1505260689000001</v>
      </c>
      <c r="F34" s="107">
        <v>1.5023292207000001</v>
      </c>
      <c r="G34" s="107">
        <v>3.0783947413999999</v>
      </c>
      <c r="H34" s="107">
        <v>0.63910157649999999</v>
      </c>
      <c r="I34" s="109">
        <v>1.9071837253999999</v>
      </c>
      <c r="J34" s="107">
        <v>1.3334756920999999</v>
      </c>
      <c r="K34" s="107">
        <v>2.7277210853999998</v>
      </c>
      <c r="L34" s="107">
        <v>0.91775558160000004</v>
      </c>
      <c r="M34" s="107">
        <v>0.64113197590000004</v>
      </c>
      <c r="N34" s="107">
        <v>1.3137315548999999</v>
      </c>
      <c r="O34" s="116">
        <v>26</v>
      </c>
      <c r="P34" s="116">
        <v>15962</v>
      </c>
      <c r="Q34" s="117">
        <v>1.7256176350000001</v>
      </c>
      <c r="R34" s="107">
        <v>1.1741297132999999</v>
      </c>
      <c r="S34" s="107">
        <v>2.5361390558000001</v>
      </c>
      <c r="T34" s="107">
        <v>6.1868140500000002E-2</v>
      </c>
      <c r="U34" s="109">
        <v>1.6288685627999999</v>
      </c>
      <c r="V34" s="107">
        <v>1.1090514261</v>
      </c>
      <c r="W34" s="107">
        <v>2.3923262099999998</v>
      </c>
      <c r="X34" s="107">
        <v>0.69291978519999997</v>
      </c>
      <c r="Y34" s="107">
        <v>0.47147044179999997</v>
      </c>
      <c r="Z34" s="107">
        <v>1.0183837335000001</v>
      </c>
      <c r="AA34" s="116">
        <v>41</v>
      </c>
      <c r="AB34" s="116">
        <v>16582</v>
      </c>
      <c r="AC34" s="117">
        <v>2.4717094364999999</v>
      </c>
      <c r="AD34" s="107">
        <v>1.8187144955000001</v>
      </c>
      <c r="AE34" s="107">
        <v>3.3591570054000002</v>
      </c>
      <c r="AF34" s="107">
        <v>0.47065922240000002</v>
      </c>
      <c r="AG34" s="109">
        <v>2.4725606079000002</v>
      </c>
      <c r="AH34" s="107">
        <v>1.8205876769</v>
      </c>
      <c r="AI34" s="107">
        <v>3.3580123809</v>
      </c>
      <c r="AJ34" s="107">
        <v>0.89322479960000001</v>
      </c>
      <c r="AK34" s="107">
        <v>0.65724589899999997</v>
      </c>
      <c r="AL34" s="107">
        <v>1.2139300432</v>
      </c>
      <c r="AM34" s="107">
        <v>0.15178155679999999</v>
      </c>
      <c r="AN34" s="107">
        <v>1.4323621794000001</v>
      </c>
      <c r="AO34" s="107">
        <v>2.3412726781000002</v>
      </c>
      <c r="AP34" s="107">
        <v>0.87630177890000005</v>
      </c>
      <c r="AQ34" s="107">
        <v>0.4113415144</v>
      </c>
      <c r="AR34" s="107">
        <v>0.80241651570000005</v>
      </c>
      <c r="AS34" s="107">
        <v>0.47459525479999998</v>
      </c>
      <c r="AT34" s="107">
        <v>1.3566765747</v>
      </c>
      <c r="AU34" s="106" t="s">
        <v>28</v>
      </c>
      <c r="AV34" s="106" t="s">
        <v>28</v>
      </c>
      <c r="AW34" s="106" t="s">
        <v>28</v>
      </c>
      <c r="AX34" s="106" t="s">
        <v>28</v>
      </c>
      <c r="AY34" s="106" t="s">
        <v>28</v>
      </c>
      <c r="AZ34" s="106" t="s">
        <v>28</v>
      </c>
      <c r="BA34" s="106" t="s">
        <v>28</v>
      </c>
      <c r="BB34" s="106" t="s">
        <v>28</v>
      </c>
      <c r="BC34" s="118" t="s">
        <v>28</v>
      </c>
      <c r="BD34" s="119">
        <v>6</v>
      </c>
      <c r="BE34" s="119">
        <v>5.2</v>
      </c>
      <c r="BF34" s="119">
        <v>8.1999999999999993</v>
      </c>
    </row>
    <row r="35" spans="1:93" x14ac:dyDescent="0.3">
      <c r="A35" s="10"/>
      <c r="B35" t="s">
        <v>77</v>
      </c>
      <c r="C35" s="106">
        <v>89</v>
      </c>
      <c r="D35" s="116">
        <v>34922</v>
      </c>
      <c r="E35" s="117">
        <v>2.6657370216</v>
      </c>
      <c r="F35" s="107">
        <v>2.1624849139000002</v>
      </c>
      <c r="G35" s="107">
        <v>3.2861056383</v>
      </c>
      <c r="H35" s="107">
        <v>0.22707572440000001</v>
      </c>
      <c r="I35" s="109">
        <v>2.5485367390000002</v>
      </c>
      <c r="J35" s="107">
        <v>2.0704450823</v>
      </c>
      <c r="K35" s="107">
        <v>3.1370257369000001</v>
      </c>
      <c r="L35" s="107">
        <v>1.1376263073999999</v>
      </c>
      <c r="M35" s="107">
        <v>0.92285912209999998</v>
      </c>
      <c r="N35" s="107">
        <v>1.4023739748999999</v>
      </c>
      <c r="O35" s="116">
        <v>70</v>
      </c>
      <c r="P35" s="116">
        <v>36619</v>
      </c>
      <c r="Q35" s="117">
        <v>1.9101139704000001</v>
      </c>
      <c r="R35" s="107">
        <v>1.5095309098</v>
      </c>
      <c r="S35" s="107">
        <v>2.4169994508000001</v>
      </c>
      <c r="T35" s="107">
        <v>2.7178409899999999E-2</v>
      </c>
      <c r="U35" s="109">
        <v>1.9115759578</v>
      </c>
      <c r="V35" s="107">
        <v>1.5123541975000001</v>
      </c>
      <c r="W35" s="107">
        <v>2.4161817706000002</v>
      </c>
      <c r="X35" s="107">
        <v>0.76700407739999998</v>
      </c>
      <c r="Y35" s="107">
        <v>0.60615040809999998</v>
      </c>
      <c r="Z35" s="107">
        <v>0.97054336149999998</v>
      </c>
      <c r="AA35" s="116">
        <v>133</v>
      </c>
      <c r="AB35" s="116">
        <v>37522</v>
      </c>
      <c r="AC35" s="117">
        <v>3.3910545812000001</v>
      </c>
      <c r="AD35" s="107">
        <v>2.8575555677</v>
      </c>
      <c r="AE35" s="107">
        <v>4.0241566262999999</v>
      </c>
      <c r="AF35" s="107">
        <v>1.9913942800000001E-2</v>
      </c>
      <c r="AG35" s="109">
        <v>3.5445871754999998</v>
      </c>
      <c r="AH35" s="107">
        <v>2.9905917259999999</v>
      </c>
      <c r="AI35" s="107">
        <v>4.2012081205999996</v>
      </c>
      <c r="AJ35" s="107">
        <v>1.225457169</v>
      </c>
      <c r="AK35" s="107">
        <v>1.0326616314999999</v>
      </c>
      <c r="AL35" s="107">
        <v>1.4542471874</v>
      </c>
      <c r="AM35" s="107">
        <v>1.014728E-4</v>
      </c>
      <c r="AN35" s="107">
        <v>1.7753153129999999</v>
      </c>
      <c r="AO35" s="107">
        <v>2.3711973761</v>
      </c>
      <c r="AP35" s="107">
        <v>1.3291784531999999</v>
      </c>
      <c r="AQ35" s="107">
        <v>3.6940836499999997E-2</v>
      </c>
      <c r="AR35" s="107">
        <v>0.71654253769999998</v>
      </c>
      <c r="AS35" s="107">
        <v>0.52391089850000006</v>
      </c>
      <c r="AT35" s="107">
        <v>0.98000100739999996</v>
      </c>
      <c r="AU35" s="106" t="s">
        <v>28</v>
      </c>
      <c r="AV35" s="106" t="s">
        <v>28</v>
      </c>
      <c r="AW35" s="106" t="s">
        <v>28</v>
      </c>
      <c r="AX35" s="106" t="s">
        <v>28</v>
      </c>
      <c r="AY35" s="106" t="s">
        <v>230</v>
      </c>
      <c r="AZ35" s="106" t="s">
        <v>28</v>
      </c>
      <c r="BA35" s="106" t="s">
        <v>28</v>
      </c>
      <c r="BB35" s="106" t="s">
        <v>28</v>
      </c>
      <c r="BC35" s="118" t="s">
        <v>270</v>
      </c>
      <c r="BD35" s="119">
        <v>17.8</v>
      </c>
      <c r="BE35" s="119">
        <v>14</v>
      </c>
      <c r="BF35" s="119">
        <v>26.6</v>
      </c>
    </row>
    <row r="36" spans="1:93" x14ac:dyDescent="0.3">
      <c r="A36" s="10"/>
      <c r="B36" t="s">
        <v>78</v>
      </c>
      <c r="C36" s="106">
        <v>27</v>
      </c>
      <c r="D36" s="116">
        <v>12134</v>
      </c>
      <c r="E36" s="117">
        <v>2.4270150560000001</v>
      </c>
      <c r="F36" s="107">
        <v>1.6630563179</v>
      </c>
      <c r="G36" s="107">
        <v>3.5419137757999999</v>
      </c>
      <c r="H36" s="107">
        <v>0.85548366590000002</v>
      </c>
      <c r="I36" s="109">
        <v>2.2251524641999998</v>
      </c>
      <c r="J36" s="107">
        <v>1.5259698754</v>
      </c>
      <c r="K36" s="107">
        <v>3.2446928137</v>
      </c>
      <c r="L36" s="107">
        <v>1.0357496459</v>
      </c>
      <c r="M36" s="107">
        <v>0.70972365339999999</v>
      </c>
      <c r="N36" s="107">
        <v>1.5115423079000001</v>
      </c>
      <c r="O36" s="116">
        <v>31</v>
      </c>
      <c r="P36" s="116">
        <v>12381</v>
      </c>
      <c r="Q36" s="117">
        <v>2.6616761123999999</v>
      </c>
      <c r="R36" s="107">
        <v>1.8704903905000001</v>
      </c>
      <c r="S36" s="107">
        <v>3.7875199804999999</v>
      </c>
      <c r="T36" s="107">
        <v>0.71164263849999998</v>
      </c>
      <c r="U36" s="109">
        <v>2.5038365237</v>
      </c>
      <c r="V36" s="107">
        <v>1.7608633731000001</v>
      </c>
      <c r="W36" s="107">
        <v>3.5602974276000001</v>
      </c>
      <c r="X36" s="107">
        <v>1.0687929947999999</v>
      </c>
      <c r="Y36" s="107">
        <v>0.75109327420000005</v>
      </c>
      <c r="Z36" s="107">
        <v>1.5208743107</v>
      </c>
      <c r="AA36" s="116">
        <v>25</v>
      </c>
      <c r="AB36" s="116">
        <v>12499</v>
      </c>
      <c r="AC36" s="117">
        <v>2.0257263802000001</v>
      </c>
      <c r="AD36" s="107">
        <v>1.3680724637999999</v>
      </c>
      <c r="AE36" s="107">
        <v>2.9995248613999999</v>
      </c>
      <c r="AF36" s="107">
        <v>0.1193811021</v>
      </c>
      <c r="AG36" s="109">
        <v>2.0001600127999999</v>
      </c>
      <c r="AH36" s="107">
        <v>1.3515260844000001</v>
      </c>
      <c r="AI36" s="107">
        <v>2.9600909098999999</v>
      </c>
      <c r="AJ36" s="107">
        <v>0.73205572360000004</v>
      </c>
      <c r="AK36" s="107">
        <v>0.4943931654</v>
      </c>
      <c r="AL36" s="107">
        <v>1.0839664055</v>
      </c>
      <c r="AM36" s="107">
        <v>0.30977491950000002</v>
      </c>
      <c r="AN36" s="107">
        <v>0.76107170619999998</v>
      </c>
      <c r="AO36" s="107">
        <v>1.2889501571999999</v>
      </c>
      <c r="AP36" s="107">
        <v>0.44938133470000002</v>
      </c>
      <c r="AQ36" s="107">
        <v>0.72588278250000005</v>
      </c>
      <c r="AR36" s="107">
        <v>1.0966871037000001</v>
      </c>
      <c r="AS36" s="107">
        <v>0.65465501400000004</v>
      </c>
      <c r="AT36" s="107">
        <v>1.8371853537</v>
      </c>
      <c r="AU36" s="106" t="s">
        <v>28</v>
      </c>
      <c r="AV36" s="106" t="s">
        <v>28</v>
      </c>
      <c r="AW36" s="106" t="s">
        <v>28</v>
      </c>
      <c r="AX36" s="106" t="s">
        <v>28</v>
      </c>
      <c r="AY36" s="106" t="s">
        <v>28</v>
      </c>
      <c r="AZ36" s="106" t="s">
        <v>28</v>
      </c>
      <c r="BA36" s="106" t="s">
        <v>28</v>
      </c>
      <c r="BB36" s="106" t="s">
        <v>28</v>
      </c>
      <c r="BC36" s="118" t="s">
        <v>28</v>
      </c>
      <c r="BD36" s="119">
        <v>5.4</v>
      </c>
      <c r="BE36" s="119">
        <v>6.2</v>
      </c>
      <c r="BF36" s="119">
        <v>5</v>
      </c>
      <c r="BQ36" s="52"/>
    </row>
    <row r="37" spans="1:93" s="3" customFormat="1" x14ac:dyDescent="0.3">
      <c r="A37" s="10"/>
      <c r="B37" s="3" t="s">
        <v>132</v>
      </c>
      <c r="C37" s="112">
        <v>70</v>
      </c>
      <c r="D37" s="113">
        <v>33372</v>
      </c>
      <c r="E37" s="108">
        <v>2.5534489486999998</v>
      </c>
      <c r="F37" s="114">
        <v>2.0175253598</v>
      </c>
      <c r="G37" s="114">
        <v>3.2317321326999999</v>
      </c>
      <c r="H37" s="114">
        <v>0.47476044610000001</v>
      </c>
      <c r="I37" s="115">
        <v>2.0975668225000001</v>
      </c>
      <c r="J37" s="114">
        <v>1.6595019284999999</v>
      </c>
      <c r="K37" s="114">
        <v>2.6512693352999999</v>
      </c>
      <c r="L37" s="114">
        <v>1.0897064021</v>
      </c>
      <c r="M37" s="114">
        <v>0.86099637979999999</v>
      </c>
      <c r="N37" s="114">
        <v>1.3791696116000001</v>
      </c>
      <c r="O37" s="113">
        <v>83</v>
      </c>
      <c r="P37" s="113">
        <v>36983</v>
      </c>
      <c r="Q37" s="108">
        <v>2.4882900165000001</v>
      </c>
      <c r="R37" s="114">
        <v>2.0042155800999999</v>
      </c>
      <c r="S37" s="114">
        <v>3.0892820451</v>
      </c>
      <c r="T37" s="114">
        <v>0.99399799710000003</v>
      </c>
      <c r="U37" s="115">
        <v>2.2442743962999998</v>
      </c>
      <c r="V37" s="114">
        <v>1.8098577732000001</v>
      </c>
      <c r="W37" s="114">
        <v>2.7829631923</v>
      </c>
      <c r="X37" s="114">
        <v>0.99917000659999999</v>
      </c>
      <c r="Y37" s="114">
        <v>0.80479047100000001</v>
      </c>
      <c r="Z37" s="114">
        <v>1.2404976673999999</v>
      </c>
      <c r="AA37" s="113">
        <v>145</v>
      </c>
      <c r="AB37" s="113">
        <v>42569</v>
      </c>
      <c r="AC37" s="108">
        <v>3.4847174702000001</v>
      </c>
      <c r="AD37" s="114">
        <v>2.9574775070000001</v>
      </c>
      <c r="AE37" s="114">
        <v>4.1059503642999999</v>
      </c>
      <c r="AF37" s="114">
        <v>5.8767845000000001E-3</v>
      </c>
      <c r="AG37" s="115">
        <v>3.4062345838999999</v>
      </c>
      <c r="AH37" s="114">
        <v>2.8945837085999999</v>
      </c>
      <c r="AI37" s="114">
        <v>4.0083256207</v>
      </c>
      <c r="AJ37" s="114">
        <v>1.2593050049000001</v>
      </c>
      <c r="AK37" s="114">
        <v>1.0687713590000001</v>
      </c>
      <c r="AL37" s="114">
        <v>1.4838057569000001</v>
      </c>
      <c r="AM37" s="114">
        <v>1.44100177E-2</v>
      </c>
      <c r="AN37" s="114">
        <v>1.4004466711000001</v>
      </c>
      <c r="AO37" s="114">
        <v>1.8341170579999999</v>
      </c>
      <c r="AP37" s="114">
        <v>1.0693160885999999</v>
      </c>
      <c r="AQ37" s="114">
        <v>0.87344088949999998</v>
      </c>
      <c r="AR37" s="114">
        <v>0.97448199140000002</v>
      </c>
      <c r="AS37" s="114">
        <v>0.70899327270000001</v>
      </c>
      <c r="AT37" s="114">
        <v>1.3393852778999999</v>
      </c>
      <c r="AU37" s="112" t="s">
        <v>28</v>
      </c>
      <c r="AV37" s="112" t="s">
        <v>28</v>
      </c>
      <c r="AW37" s="112" t="s">
        <v>28</v>
      </c>
      <c r="AX37" s="112" t="s">
        <v>28</v>
      </c>
      <c r="AY37" s="112" t="s">
        <v>28</v>
      </c>
      <c r="AZ37" s="112" t="s">
        <v>28</v>
      </c>
      <c r="BA37" s="112" t="s">
        <v>28</v>
      </c>
      <c r="BB37" s="112" t="s">
        <v>28</v>
      </c>
      <c r="BC37" s="110" t="s">
        <v>28</v>
      </c>
      <c r="BD37" s="111">
        <v>14</v>
      </c>
      <c r="BE37" s="111">
        <v>16.600000000000001</v>
      </c>
      <c r="BF37" s="111">
        <v>29</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6">
        <v>101</v>
      </c>
      <c r="D38" s="116">
        <v>26597</v>
      </c>
      <c r="E38" s="117">
        <v>3.4284029677999999</v>
      </c>
      <c r="F38" s="107">
        <v>2.8164848365999999</v>
      </c>
      <c r="G38" s="107">
        <v>4.1732683083</v>
      </c>
      <c r="H38" s="107">
        <v>1.4835959999999999E-4</v>
      </c>
      <c r="I38" s="109">
        <v>3.7974207617000002</v>
      </c>
      <c r="J38" s="107">
        <v>3.1245753431000001</v>
      </c>
      <c r="K38" s="107">
        <v>4.6151565759000004</v>
      </c>
      <c r="L38" s="107">
        <v>1.4631005898</v>
      </c>
      <c r="M38" s="107">
        <v>1.2019592400000001</v>
      </c>
      <c r="N38" s="107">
        <v>1.7809783099000001</v>
      </c>
      <c r="O38" s="116">
        <v>103</v>
      </c>
      <c r="P38" s="116">
        <v>27298</v>
      </c>
      <c r="Q38" s="117">
        <v>3.1387527805</v>
      </c>
      <c r="R38" s="107">
        <v>2.584031779</v>
      </c>
      <c r="S38" s="107">
        <v>3.8125572205</v>
      </c>
      <c r="T38" s="107">
        <v>1.96953536E-2</v>
      </c>
      <c r="U38" s="109">
        <v>3.7731701956000001</v>
      </c>
      <c r="V38" s="107">
        <v>3.1105344458999999</v>
      </c>
      <c r="W38" s="107">
        <v>4.5769669402000002</v>
      </c>
      <c r="X38" s="107">
        <v>1.2603625844999999</v>
      </c>
      <c r="Y38" s="107">
        <v>1.0376150016000001</v>
      </c>
      <c r="Z38" s="107">
        <v>1.5309279858</v>
      </c>
      <c r="AA38" s="116">
        <v>130</v>
      </c>
      <c r="AB38" s="116">
        <v>28272</v>
      </c>
      <c r="AC38" s="117">
        <v>3.5767719910000002</v>
      </c>
      <c r="AD38" s="107">
        <v>3.0081833175999999</v>
      </c>
      <c r="AE38" s="107">
        <v>4.2528318672000003</v>
      </c>
      <c r="AF38" s="107">
        <v>3.6680211000000001E-3</v>
      </c>
      <c r="AG38" s="109">
        <v>4.5981890208999996</v>
      </c>
      <c r="AH38" s="107">
        <v>3.8719657424</v>
      </c>
      <c r="AI38" s="107">
        <v>5.4606222468999999</v>
      </c>
      <c r="AJ38" s="107">
        <v>1.2925716095999999</v>
      </c>
      <c r="AK38" s="107">
        <v>1.0870953929</v>
      </c>
      <c r="AL38" s="107">
        <v>1.5368857019</v>
      </c>
      <c r="AM38" s="107">
        <v>0.3220251462</v>
      </c>
      <c r="AN38" s="107">
        <v>1.1395519944000001</v>
      </c>
      <c r="AO38" s="107">
        <v>1.4757733198</v>
      </c>
      <c r="AP38" s="107">
        <v>0.87993103719999999</v>
      </c>
      <c r="AQ38" s="107">
        <v>0.52847739839999996</v>
      </c>
      <c r="AR38" s="107">
        <v>0.9155145442</v>
      </c>
      <c r="AS38" s="107">
        <v>0.69577141210000004</v>
      </c>
      <c r="AT38" s="107">
        <v>1.2046584066999999</v>
      </c>
      <c r="AU38" s="106">
        <v>1</v>
      </c>
      <c r="AV38" s="106" t="s">
        <v>28</v>
      </c>
      <c r="AW38" s="106">
        <v>3</v>
      </c>
      <c r="AX38" s="106" t="s">
        <v>28</v>
      </c>
      <c r="AY38" s="106" t="s">
        <v>28</v>
      </c>
      <c r="AZ38" s="106" t="s">
        <v>28</v>
      </c>
      <c r="BA38" s="106" t="s">
        <v>28</v>
      </c>
      <c r="BB38" s="106" t="s">
        <v>28</v>
      </c>
      <c r="BC38" s="118" t="s">
        <v>233</v>
      </c>
      <c r="BD38" s="119">
        <v>20.2</v>
      </c>
      <c r="BE38" s="119">
        <v>20.6</v>
      </c>
      <c r="BF38" s="119">
        <v>26</v>
      </c>
    </row>
    <row r="39" spans="1:93" x14ac:dyDescent="0.3">
      <c r="A39" s="10"/>
      <c r="B39" t="s">
        <v>140</v>
      </c>
      <c r="C39" s="106">
        <v>47</v>
      </c>
      <c r="D39" s="116">
        <v>19739</v>
      </c>
      <c r="E39" s="117">
        <v>2.6505117293999998</v>
      </c>
      <c r="F39" s="107">
        <v>1.9893058672999999</v>
      </c>
      <c r="G39" s="107">
        <v>3.5314893216000001</v>
      </c>
      <c r="H39" s="107">
        <v>0.400036006</v>
      </c>
      <c r="I39" s="109">
        <v>2.3810730027</v>
      </c>
      <c r="J39" s="107">
        <v>1.7890076802999999</v>
      </c>
      <c r="K39" s="107">
        <v>3.1690801031000002</v>
      </c>
      <c r="L39" s="107">
        <v>1.1311287824</v>
      </c>
      <c r="M39" s="107">
        <v>0.84895346760000001</v>
      </c>
      <c r="N39" s="107">
        <v>1.507093582</v>
      </c>
      <c r="O39" s="116">
        <v>60</v>
      </c>
      <c r="P39" s="116">
        <v>24589</v>
      </c>
      <c r="Q39" s="117">
        <v>2.6112473</v>
      </c>
      <c r="R39" s="107">
        <v>2.0254003134</v>
      </c>
      <c r="S39" s="107">
        <v>3.3665505117999999</v>
      </c>
      <c r="T39" s="107">
        <v>0.71460040970000005</v>
      </c>
      <c r="U39" s="109">
        <v>2.4401154988</v>
      </c>
      <c r="V39" s="107">
        <v>1.8946139764000001</v>
      </c>
      <c r="W39" s="107">
        <v>3.1426790479000002</v>
      </c>
      <c r="X39" s="107">
        <v>1.0485433630000001</v>
      </c>
      <c r="Y39" s="107">
        <v>0.81329717639999999</v>
      </c>
      <c r="Z39" s="107">
        <v>1.3518345027000001</v>
      </c>
      <c r="AA39" s="116">
        <v>90</v>
      </c>
      <c r="AB39" s="116">
        <v>25790</v>
      </c>
      <c r="AC39" s="117">
        <v>3.4435749858000002</v>
      </c>
      <c r="AD39" s="107">
        <v>2.7979719187000001</v>
      </c>
      <c r="AE39" s="107">
        <v>4.2381442801000002</v>
      </c>
      <c r="AF39" s="107">
        <v>3.8975207800000002E-2</v>
      </c>
      <c r="AG39" s="109">
        <v>3.4897246995</v>
      </c>
      <c r="AH39" s="107">
        <v>2.8383545667000001</v>
      </c>
      <c r="AI39" s="107">
        <v>4.2905768789999996</v>
      </c>
      <c r="AJ39" s="107">
        <v>1.2444369598</v>
      </c>
      <c r="AK39" s="107">
        <v>1.0111293299999999</v>
      </c>
      <c r="AL39" s="107">
        <v>1.5315779110000001</v>
      </c>
      <c r="AM39" s="107">
        <v>9.6898248000000006E-2</v>
      </c>
      <c r="AN39" s="107">
        <v>1.3187471694999999</v>
      </c>
      <c r="AO39" s="107">
        <v>1.8282245248</v>
      </c>
      <c r="AP39" s="107">
        <v>0.95124754840000003</v>
      </c>
      <c r="AQ39" s="107">
        <v>0.93892652470000004</v>
      </c>
      <c r="AR39" s="107">
        <v>0.98518609479999997</v>
      </c>
      <c r="AS39" s="107">
        <v>0.6725302219</v>
      </c>
      <c r="AT39" s="107">
        <v>1.4431940897</v>
      </c>
      <c r="AU39" s="106" t="s">
        <v>28</v>
      </c>
      <c r="AV39" s="106" t="s">
        <v>28</v>
      </c>
      <c r="AW39" s="106" t="s">
        <v>28</v>
      </c>
      <c r="AX39" s="106" t="s">
        <v>28</v>
      </c>
      <c r="AY39" s="106" t="s">
        <v>28</v>
      </c>
      <c r="AZ39" s="106" t="s">
        <v>28</v>
      </c>
      <c r="BA39" s="106" t="s">
        <v>28</v>
      </c>
      <c r="BB39" s="106" t="s">
        <v>28</v>
      </c>
      <c r="BC39" s="118" t="s">
        <v>28</v>
      </c>
      <c r="BD39" s="119">
        <v>9.4</v>
      </c>
      <c r="BE39" s="119">
        <v>12</v>
      </c>
      <c r="BF39" s="119">
        <v>18</v>
      </c>
    </row>
    <row r="40" spans="1:93" x14ac:dyDescent="0.3">
      <c r="A40" s="10"/>
      <c r="B40" t="s">
        <v>136</v>
      </c>
      <c r="C40" s="106">
        <v>85</v>
      </c>
      <c r="D40" s="116">
        <v>44740</v>
      </c>
      <c r="E40" s="117">
        <v>2.1906895307999998</v>
      </c>
      <c r="F40" s="107">
        <v>1.7685841253000001</v>
      </c>
      <c r="G40" s="107">
        <v>2.7135382204999998</v>
      </c>
      <c r="H40" s="107">
        <v>0.53759057779999997</v>
      </c>
      <c r="I40" s="109">
        <v>1.8998658918</v>
      </c>
      <c r="J40" s="107">
        <v>1.5360210794</v>
      </c>
      <c r="K40" s="107">
        <v>2.3498964014000001</v>
      </c>
      <c r="L40" s="107">
        <v>0.93489568599999995</v>
      </c>
      <c r="M40" s="107">
        <v>0.75475855700000005</v>
      </c>
      <c r="N40" s="107">
        <v>1.1580258821</v>
      </c>
      <c r="O40" s="116">
        <v>139</v>
      </c>
      <c r="P40" s="116">
        <v>48351</v>
      </c>
      <c r="Q40" s="117">
        <v>3.0204116450999998</v>
      </c>
      <c r="R40" s="107">
        <v>2.5538161952</v>
      </c>
      <c r="S40" s="107">
        <v>3.5722565012</v>
      </c>
      <c r="T40" s="107">
        <v>2.4204606E-2</v>
      </c>
      <c r="U40" s="109">
        <v>2.8748112759</v>
      </c>
      <c r="V40" s="107">
        <v>2.4345089026000002</v>
      </c>
      <c r="W40" s="107">
        <v>3.3947462106000001</v>
      </c>
      <c r="X40" s="107">
        <v>1.2128428372</v>
      </c>
      <c r="Y40" s="107">
        <v>1.0254819686000001</v>
      </c>
      <c r="Z40" s="107">
        <v>1.4344355070999999</v>
      </c>
      <c r="AA40" s="116">
        <v>160</v>
      </c>
      <c r="AB40" s="116">
        <v>50471</v>
      </c>
      <c r="AC40" s="117">
        <v>3.0160214909</v>
      </c>
      <c r="AD40" s="107">
        <v>2.5796172207999999</v>
      </c>
      <c r="AE40" s="107">
        <v>3.5262540349</v>
      </c>
      <c r="AF40" s="107">
        <v>0.28021552290000001</v>
      </c>
      <c r="AG40" s="109">
        <v>3.1701373066</v>
      </c>
      <c r="AH40" s="107">
        <v>2.7150928270999999</v>
      </c>
      <c r="AI40" s="107">
        <v>3.7014463897000001</v>
      </c>
      <c r="AJ40" s="107">
        <v>1.0899279470000001</v>
      </c>
      <c r="AK40" s="107">
        <v>0.93222044670000004</v>
      </c>
      <c r="AL40" s="107">
        <v>1.2743154624999999</v>
      </c>
      <c r="AM40" s="107">
        <v>0.98999114070000005</v>
      </c>
      <c r="AN40" s="107">
        <v>0.99854650469999995</v>
      </c>
      <c r="AO40" s="107">
        <v>1.2533309077000001</v>
      </c>
      <c r="AP40" s="107">
        <v>0.79555615820000003</v>
      </c>
      <c r="AQ40" s="107">
        <v>1.96708692E-2</v>
      </c>
      <c r="AR40" s="107">
        <v>1.3787492946</v>
      </c>
      <c r="AS40" s="107">
        <v>1.0526435196999999</v>
      </c>
      <c r="AT40" s="107">
        <v>1.8058816509</v>
      </c>
      <c r="AU40" s="106" t="s">
        <v>28</v>
      </c>
      <c r="AV40" s="106" t="s">
        <v>28</v>
      </c>
      <c r="AW40" s="106" t="s">
        <v>28</v>
      </c>
      <c r="AX40" s="106" t="s">
        <v>28</v>
      </c>
      <c r="AY40" s="106" t="s">
        <v>28</v>
      </c>
      <c r="AZ40" s="106" t="s">
        <v>28</v>
      </c>
      <c r="BA40" s="106" t="s">
        <v>28</v>
      </c>
      <c r="BB40" s="106" t="s">
        <v>28</v>
      </c>
      <c r="BC40" s="118" t="s">
        <v>28</v>
      </c>
      <c r="BD40" s="119">
        <v>17</v>
      </c>
      <c r="BE40" s="119">
        <v>27.8</v>
      </c>
      <c r="BF40" s="119">
        <v>32</v>
      </c>
    </row>
    <row r="41" spans="1:93" x14ac:dyDescent="0.3">
      <c r="A41" s="10"/>
      <c r="B41" t="s">
        <v>139</v>
      </c>
      <c r="C41" s="106">
        <v>20</v>
      </c>
      <c r="D41" s="116">
        <v>11220</v>
      </c>
      <c r="E41" s="117">
        <v>1.8331482199</v>
      </c>
      <c r="F41" s="107">
        <v>1.1818446117000001</v>
      </c>
      <c r="G41" s="107">
        <v>2.8433792081</v>
      </c>
      <c r="H41" s="107">
        <v>0.27300262829999999</v>
      </c>
      <c r="I41" s="109">
        <v>1.7825311943</v>
      </c>
      <c r="J41" s="107">
        <v>1.1500128350000001</v>
      </c>
      <c r="K41" s="107">
        <v>2.7629408664000001</v>
      </c>
      <c r="L41" s="107">
        <v>0.78231184229999995</v>
      </c>
      <c r="M41" s="107">
        <v>0.50436239989999998</v>
      </c>
      <c r="N41" s="107">
        <v>1.2134366454000001</v>
      </c>
      <c r="O41" s="116">
        <v>35</v>
      </c>
      <c r="P41" s="116">
        <v>11749</v>
      </c>
      <c r="Q41" s="117">
        <v>2.9259813635</v>
      </c>
      <c r="R41" s="107">
        <v>2.099195844</v>
      </c>
      <c r="S41" s="107">
        <v>4.0784031485999996</v>
      </c>
      <c r="T41" s="107">
        <v>0.34137531869999999</v>
      </c>
      <c r="U41" s="109">
        <v>2.9789769341999999</v>
      </c>
      <c r="V41" s="107">
        <v>2.1388868941000001</v>
      </c>
      <c r="W41" s="107">
        <v>4.1490289172999999</v>
      </c>
      <c r="X41" s="107">
        <v>1.1749244657</v>
      </c>
      <c r="Y41" s="107">
        <v>0.84292968720000006</v>
      </c>
      <c r="Z41" s="107">
        <v>1.6376781138000001</v>
      </c>
      <c r="AA41" s="116">
        <v>33</v>
      </c>
      <c r="AB41" s="116">
        <v>12066</v>
      </c>
      <c r="AC41" s="117">
        <v>2.5542751407000002</v>
      </c>
      <c r="AD41" s="107">
        <v>1.8147925462000001</v>
      </c>
      <c r="AE41" s="107">
        <v>3.5950784060999998</v>
      </c>
      <c r="AF41" s="107">
        <v>0.64617782879999996</v>
      </c>
      <c r="AG41" s="109">
        <v>2.7349577324999998</v>
      </c>
      <c r="AH41" s="107">
        <v>1.9443544998</v>
      </c>
      <c r="AI41" s="107">
        <v>3.8470319065999998</v>
      </c>
      <c r="AJ41" s="107">
        <v>0.92306234180000002</v>
      </c>
      <c r="AK41" s="107">
        <v>0.65582858749999995</v>
      </c>
      <c r="AL41" s="107">
        <v>1.2991871704</v>
      </c>
      <c r="AM41" s="107">
        <v>0.57552839590000004</v>
      </c>
      <c r="AN41" s="107">
        <v>0.87296357130000002</v>
      </c>
      <c r="AO41" s="107">
        <v>1.4045343806999999</v>
      </c>
      <c r="AP41" s="107">
        <v>0.54257511049999996</v>
      </c>
      <c r="AQ41" s="107">
        <v>9.5284418199999998E-2</v>
      </c>
      <c r="AR41" s="107">
        <v>1.5961509995000001</v>
      </c>
      <c r="AS41" s="107">
        <v>0.92146072199999995</v>
      </c>
      <c r="AT41" s="107">
        <v>2.7648471089000002</v>
      </c>
      <c r="AU41" s="106" t="s">
        <v>28</v>
      </c>
      <c r="AV41" s="106" t="s">
        <v>28</v>
      </c>
      <c r="AW41" s="106" t="s">
        <v>28</v>
      </c>
      <c r="AX41" s="106" t="s">
        <v>28</v>
      </c>
      <c r="AY41" s="106" t="s">
        <v>28</v>
      </c>
      <c r="AZ41" s="106" t="s">
        <v>28</v>
      </c>
      <c r="BA41" s="106" t="s">
        <v>28</v>
      </c>
      <c r="BB41" s="106" t="s">
        <v>28</v>
      </c>
      <c r="BC41" s="118" t="s">
        <v>28</v>
      </c>
      <c r="BD41" s="119">
        <v>4</v>
      </c>
      <c r="BE41" s="119">
        <v>7</v>
      </c>
      <c r="BF41" s="119">
        <v>6.6</v>
      </c>
    </row>
    <row r="42" spans="1:93" x14ac:dyDescent="0.3">
      <c r="A42" s="10"/>
      <c r="B42" t="s">
        <v>133</v>
      </c>
      <c r="C42" s="106">
        <v>106</v>
      </c>
      <c r="D42" s="116">
        <v>46971</v>
      </c>
      <c r="E42" s="117">
        <v>2.5641045937000002</v>
      </c>
      <c r="F42" s="107">
        <v>2.1162395133</v>
      </c>
      <c r="G42" s="107">
        <v>3.1067524853999999</v>
      </c>
      <c r="H42" s="107">
        <v>0.35776870719999998</v>
      </c>
      <c r="I42" s="109">
        <v>2.2567115879999999</v>
      </c>
      <c r="J42" s="107">
        <v>1.8655206316999999</v>
      </c>
      <c r="K42" s="107">
        <v>2.7299334593000002</v>
      </c>
      <c r="L42" s="107">
        <v>1.0942537907000001</v>
      </c>
      <c r="M42" s="107">
        <v>0.90312349780000001</v>
      </c>
      <c r="N42" s="107">
        <v>1.3258334672000001</v>
      </c>
      <c r="O42" s="116">
        <v>151</v>
      </c>
      <c r="P42" s="116">
        <v>49340</v>
      </c>
      <c r="Q42" s="117">
        <v>3.2325963885000002</v>
      </c>
      <c r="R42" s="107">
        <v>2.7515655559000001</v>
      </c>
      <c r="S42" s="107">
        <v>3.7977214056999999</v>
      </c>
      <c r="T42" s="107">
        <v>1.5069343E-3</v>
      </c>
      <c r="U42" s="109">
        <v>3.0603972436000002</v>
      </c>
      <c r="V42" s="107">
        <v>2.6092038035999998</v>
      </c>
      <c r="W42" s="107">
        <v>3.5896127683999999</v>
      </c>
      <c r="X42" s="107">
        <v>1.2980453779000001</v>
      </c>
      <c r="Y42" s="107">
        <v>1.1048879978999999</v>
      </c>
      <c r="Z42" s="107">
        <v>1.5249706813999999</v>
      </c>
      <c r="AA42" s="116">
        <v>213</v>
      </c>
      <c r="AB42" s="116">
        <v>51632</v>
      </c>
      <c r="AC42" s="117">
        <v>4.0137176725000003</v>
      </c>
      <c r="AD42" s="107">
        <v>3.5039037118</v>
      </c>
      <c r="AE42" s="107">
        <v>4.5977089782</v>
      </c>
      <c r="AF42" s="107">
        <v>8.0586682999999994E-8</v>
      </c>
      <c r="AG42" s="109">
        <v>4.1253486209999997</v>
      </c>
      <c r="AH42" s="107">
        <v>3.6069264507000001</v>
      </c>
      <c r="AI42" s="107">
        <v>4.7182834131</v>
      </c>
      <c r="AJ42" s="107">
        <v>1.4504747648</v>
      </c>
      <c r="AK42" s="107">
        <v>1.2662385168000001</v>
      </c>
      <c r="AL42" s="107">
        <v>1.6615171751</v>
      </c>
      <c r="AM42" s="107">
        <v>4.1908050699999998E-2</v>
      </c>
      <c r="AN42" s="107">
        <v>1.2416389769</v>
      </c>
      <c r="AO42" s="107">
        <v>1.5295021129999999</v>
      </c>
      <c r="AP42" s="107">
        <v>1.0079537228</v>
      </c>
      <c r="AQ42" s="107">
        <v>6.7500721400000005E-2</v>
      </c>
      <c r="AR42" s="107">
        <v>1.2607115936</v>
      </c>
      <c r="AS42" s="107">
        <v>0.98345777040000004</v>
      </c>
      <c r="AT42" s="107">
        <v>1.6161280840000001</v>
      </c>
      <c r="AU42" s="106" t="s">
        <v>28</v>
      </c>
      <c r="AV42" s="106">
        <v>2</v>
      </c>
      <c r="AW42" s="106">
        <v>3</v>
      </c>
      <c r="AX42" s="106" t="s">
        <v>28</v>
      </c>
      <c r="AY42" s="106" t="s">
        <v>28</v>
      </c>
      <c r="AZ42" s="106" t="s">
        <v>28</v>
      </c>
      <c r="BA42" s="106" t="s">
        <v>28</v>
      </c>
      <c r="BB42" s="106" t="s">
        <v>28</v>
      </c>
      <c r="BC42" s="118" t="s">
        <v>232</v>
      </c>
      <c r="BD42" s="119">
        <v>21.2</v>
      </c>
      <c r="BE42" s="119">
        <v>30.2</v>
      </c>
      <c r="BF42" s="119">
        <v>42.6</v>
      </c>
    </row>
    <row r="43" spans="1:93" x14ac:dyDescent="0.3">
      <c r="A43" s="10"/>
      <c r="B43" t="s">
        <v>138</v>
      </c>
      <c r="C43" s="106">
        <v>21</v>
      </c>
      <c r="D43" s="116">
        <v>9238</v>
      </c>
      <c r="E43" s="117">
        <v>2.3309319006</v>
      </c>
      <c r="F43" s="107">
        <v>1.5186955195</v>
      </c>
      <c r="G43" s="107">
        <v>3.5775726310999998</v>
      </c>
      <c r="H43" s="107">
        <v>0.98077045149999997</v>
      </c>
      <c r="I43" s="109">
        <v>2.2732193115000001</v>
      </c>
      <c r="J43" s="107">
        <v>1.4821560526999999</v>
      </c>
      <c r="K43" s="107">
        <v>3.4864925517000001</v>
      </c>
      <c r="L43" s="107">
        <v>0.99474532910000002</v>
      </c>
      <c r="M43" s="107">
        <v>0.64811643529999996</v>
      </c>
      <c r="N43" s="107">
        <v>1.5267600324999999</v>
      </c>
      <c r="O43" s="116">
        <v>25</v>
      </c>
      <c r="P43" s="116">
        <v>9581</v>
      </c>
      <c r="Q43" s="117">
        <v>2.4863387758000002</v>
      </c>
      <c r="R43" s="107">
        <v>1.6789259026000001</v>
      </c>
      <c r="S43" s="107">
        <v>3.6820448706</v>
      </c>
      <c r="T43" s="107">
        <v>0.99356878729999998</v>
      </c>
      <c r="U43" s="109">
        <v>2.6093309675</v>
      </c>
      <c r="V43" s="107">
        <v>1.7631483695000001</v>
      </c>
      <c r="W43" s="107">
        <v>3.8616194846999998</v>
      </c>
      <c r="X43" s="107">
        <v>0.99838648809999997</v>
      </c>
      <c r="Y43" s="107">
        <v>0.67417077349999999</v>
      </c>
      <c r="Z43" s="107">
        <v>1.4785209012</v>
      </c>
      <c r="AA43" s="116">
        <v>42</v>
      </c>
      <c r="AB43" s="116">
        <v>9734</v>
      </c>
      <c r="AC43" s="117">
        <v>3.7795053587999998</v>
      </c>
      <c r="AD43" s="107">
        <v>2.7911908362000002</v>
      </c>
      <c r="AE43" s="107">
        <v>5.1177657120999998</v>
      </c>
      <c r="AF43" s="107">
        <v>4.3816946400000001E-2</v>
      </c>
      <c r="AG43" s="109">
        <v>4.3147729608000001</v>
      </c>
      <c r="AH43" s="107">
        <v>3.1887076147000002</v>
      </c>
      <c r="AI43" s="107">
        <v>5.8384988378999996</v>
      </c>
      <c r="AJ43" s="107">
        <v>1.3658352664</v>
      </c>
      <c r="AK43" s="107">
        <v>1.0086787866</v>
      </c>
      <c r="AL43" s="107">
        <v>1.8494549500999999</v>
      </c>
      <c r="AM43" s="107">
        <v>9.7348745900000005E-2</v>
      </c>
      <c r="AN43" s="107">
        <v>1.5201087622</v>
      </c>
      <c r="AO43" s="107">
        <v>2.4939826228999999</v>
      </c>
      <c r="AP43" s="107">
        <v>0.92652235329999999</v>
      </c>
      <c r="AQ43" s="107">
        <v>0.82739262250000001</v>
      </c>
      <c r="AR43" s="107">
        <v>1.0666715639</v>
      </c>
      <c r="AS43" s="107">
        <v>0.59713177399999995</v>
      </c>
      <c r="AT43" s="107">
        <v>1.9054223452000001</v>
      </c>
      <c r="AU43" s="106" t="s">
        <v>28</v>
      </c>
      <c r="AV43" s="106" t="s">
        <v>28</v>
      </c>
      <c r="AW43" s="106" t="s">
        <v>28</v>
      </c>
      <c r="AX43" s="106" t="s">
        <v>28</v>
      </c>
      <c r="AY43" s="106" t="s">
        <v>28</v>
      </c>
      <c r="AZ43" s="106" t="s">
        <v>28</v>
      </c>
      <c r="BA43" s="106" t="s">
        <v>28</v>
      </c>
      <c r="BB43" s="106" t="s">
        <v>28</v>
      </c>
      <c r="BC43" s="118" t="s">
        <v>28</v>
      </c>
      <c r="BD43" s="119">
        <v>4.2</v>
      </c>
      <c r="BE43" s="119">
        <v>5</v>
      </c>
      <c r="BF43" s="119">
        <v>8.4</v>
      </c>
    </row>
    <row r="44" spans="1:93" x14ac:dyDescent="0.3">
      <c r="A44" s="10"/>
      <c r="B44" t="s">
        <v>135</v>
      </c>
      <c r="C44" s="106">
        <v>61</v>
      </c>
      <c r="D44" s="116">
        <v>19619</v>
      </c>
      <c r="E44" s="117">
        <v>2.6362780267999999</v>
      </c>
      <c r="F44" s="107">
        <v>2.0486758921999999</v>
      </c>
      <c r="G44" s="107">
        <v>3.392416468</v>
      </c>
      <c r="H44" s="107">
        <v>0.35976346869999998</v>
      </c>
      <c r="I44" s="109">
        <v>3.1092308476000001</v>
      </c>
      <c r="J44" s="107">
        <v>2.4191777419</v>
      </c>
      <c r="K44" s="107">
        <v>3.9961166542000002</v>
      </c>
      <c r="L44" s="107">
        <v>1.1250544268</v>
      </c>
      <c r="M44" s="107">
        <v>0.87429013870000005</v>
      </c>
      <c r="N44" s="107">
        <v>1.4477430401</v>
      </c>
      <c r="O44" s="116">
        <v>82</v>
      </c>
      <c r="P44" s="116">
        <v>20582</v>
      </c>
      <c r="Q44" s="117">
        <v>3.2302732037999999</v>
      </c>
      <c r="R44" s="107">
        <v>2.5984601283000002</v>
      </c>
      <c r="S44" s="107">
        <v>4.0157110197000003</v>
      </c>
      <c r="T44" s="107">
        <v>1.9148774600000001E-2</v>
      </c>
      <c r="U44" s="109">
        <v>3.9840637449999998</v>
      </c>
      <c r="V44" s="107">
        <v>3.2086828504999998</v>
      </c>
      <c r="W44" s="107">
        <v>4.9468160811999997</v>
      </c>
      <c r="X44" s="107">
        <v>1.2971125056999999</v>
      </c>
      <c r="Y44" s="107">
        <v>1.0434086888</v>
      </c>
      <c r="Z44" s="107">
        <v>1.6125041612</v>
      </c>
      <c r="AA44" s="116">
        <v>76</v>
      </c>
      <c r="AB44" s="116">
        <v>21642</v>
      </c>
      <c r="AC44" s="117">
        <v>2.6922293701000002</v>
      </c>
      <c r="AD44" s="107">
        <v>2.1481518672000002</v>
      </c>
      <c r="AE44" s="107">
        <v>3.3741092015</v>
      </c>
      <c r="AF44" s="107">
        <v>0.81159194629999998</v>
      </c>
      <c r="AG44" s="109">
        <v>3.5116902319999999</v>
      </c>
      <c r="AH44" s="107">
        <v>2.8046371748999999</v>
      </c>
      <c r="AI44" s="107">
        <v>4.3969923795000003</v>
      </c>
      <c r="AJ44" s="107">
        <v>0.9729161543</v>
      </c>
      <c r="AK44" s="107">
        <v>0.77629776900000003</v>
      </c>
      <c r="AL44" s="107">
        <v>1.2193334584</v>
      </c>
      <c r="AM44" s="107">
        <v>0.25251599330000002</v>
      </c>
      <c r="AN44" s="107">
        <v>0.83343705010000002</v>
      </c>
      <c r="AO44" s="107">
        <v>1.1386942604000001</v>
      </c>
      <c r="AP44" s="107">
        <v>0.61001213470000004</v>
      </c>
      <c r="AQ44" s="107">
        <v>0.22945026230000001</v>
      </c>
      <c r="AR44" s="107">
        <v>1.2253158319999999</v>
      </c>
      <c r="AS44" s="107">
        <v>0.87968106850000005</v>
      </c>
      <c r="AT44" s="107">
        <v>1.7067536656</v>
      </c>
      <c r="AU44" s="106" t="s">
        <v>28</v>
      </c>
      <c r="AV44" s="106" t="s">
        <v>28</v>
      </c>
      <c r="AW44" s="106" t="s">
        <v>28</v>
      </c>
      <c r="AX44" s="106" t="s">
        <v>28</v>
      </c>
      <c r="AY44" s="106" t="s">
        <v>28</v>
      </c>
      <c r="AZ44" s="106" t="s">
        <v>28</v>
      </c>
      <c r="BA44" s="106" t="s">
        <v>28</v>
      </c>
      <c r="BB44" s="106" t="s">
        <v>28</v>
      </c>
      <c r="BC44" s="118" t="s">
        <v>28</v>
      </c>
      <c r="BD44" s="119">
        <v>12.2</v>
      </c>
      <c r="BE44" s="119">
        <v>16.399999999999999</v>
      </c>
      <c r="BF44" s="119">
        <v>15.2</v>
      </c>
    </row>
    <row r="45" spans="1:93" x14ac:dyDescent="0.3">
      <c r="A45" s="10"/>
      <c r="B45" t="s">
        <v>137</v>
      </c>
      <c r="C45" s="106">
        <v>47</v>
      </c>
      <c r="D45" s="116">
        <v>22014</v>
      </c>
      <c r="E45" s="117">
        <v>2.2530795495999998</v>
      </c>
      <c r="F45" s="107">
        <v>1.6910353520000001</v>
      </c>
      <c r="G45" s="107">
        <v>3.0019286415000002</v>
      </c>
      <c r="H45" s="107">
        <v>0.78869404359999995</v>
      </c>
      <c r="I45" s="109">
        <v>2.1350049968000002</v>
      </c>
      <c r="J45" s="107">
        <v>1.6041256746999999</v>
      </c>
      <c r="K45" s="107">
        <v>2.8415768217999999</v>
      </c>
      <c r="L45" s="107">
        <v>0.96152116570000001</v>
      </c>
      <c r="M45" s="107">
        <v>0.721663948</v>
      </c>
      <c r="N45" s="107">
        <v>1.2810989860999999</v>
      </c>
      <c r="O45" s="116">
        <v>59</v>
      </c>
      <c r="P45" s="116">
        <v>24169</v>
      </c>
      <c r="Q45" s="117">
        <v>2.4872599170999998</v>
      </c>
      <c r="R45" s="107">
        <v>1.925148885</v>
      </c>
      <c r="S45" s="107">
        <v>3.213497898</v>
      </c>
      <c r="T45" s="107">
        <v>0.99240373589999997</v>
      </c>
      <c r="U45" s="109">
        <v>2.4411436137</v>
      </c>
      <c r="V45" s="107">
        <v>1.8913692675</v>
      </c>
      <c r="W45" s="107">
        <v>3.1507237878000001</v>
      </c>
      <c r="X45" s="107">
        <v>0.99875637129999995</v>
      </c>
      <c r="Y45" s="107">
        <v>0.77304133009999998</v>
      </c>
      <c r="Z45" s="107">
        <v>1.2903764009000001</v>
      </c>
      <c r="AA45" s="116">
        <v>96</v>
      </c>
      <c r="AB45" s="116">
        <v>25925</v>
      </c>
      <c r="AC45" s="117">
        <v>3.5452522012999999</v>
      </c>
      <c r="AD45" s="107">
        <v>2.8994772229999999</v>
      </c>
      <c r="AE45" s="107">
        <v>4.3348549425999998</v>
      </c>
      <c r="AF45" s="107">
        <v>1.5726833499999999E-2</v>
      </c>
      <c r="AG45" s="109">
        <v>3.7029893925000001</v>
      </c>
      <c r="AH45" s="107">
        <v>3.0316361304999999</v>
      </c>
      <c r="AI45" s="107">
        <v>4.5230132676999997</v>
      </c>
      <c r="AJ45" s="107">
        <v>1.2811810078999999</v>
      </c>
      <c r="AK45" s="107">
        <v>1.0478112529000001</v>
      </c>
      <c r="AL45" s="107">
        <v>1.5665271492999999</v>
      </c>
      <c r="AM45" s="107">
        <v>3.2152963499999999E-2</v>
      </c>
      <c r="AN45" s="107">
        <v>1.4253645856999999</v>
      </c>
      <c r="AO45" s="107">
        <v>1.9712311112000001</v>
      </c>
      <c r="AP45" s="107">
        <v>1.0306575371</v>
      </c>
      <c r="AQ45" s="107">
        <v>0.61302402369999998</v>
      </c>
      <c r="AR45" s="107">
        <v>1.1039379047</v>
      </c>
      <c r="AS45" s="107">
        <v>0.7525276165</v>
      </c>
      <c r="AT45" s="107">
        <v>1.6194474072</v>
      </c>
      <c r="AU45" s="106" t="s">
        <v>28</v>
      </c>
      <c r="AV45" s="106" t="s">
        <v>28</v>
      </c>
      <c r="AW45" s="106" t="s">
        <v>28</v>
      </c>
      <c r="AX45" s="106" t="s">
        <v>28</v>
      </c>
      <c r="AY45" s="106" t="s">
        <v>28</v>
      </c>
      <c r="AZ45" s="106" t="s">
        <v>28</v>
      </c>
      <c r="BA45" s="106" t="s">
        <v>28</v>
      </c>
      <c r="BB45" s="106" t="s">
        <v>28</v>
      </c>
      <c r="BC45" s="118" t="s">
        <v>28</v>
      </c>
      <c r="BD45" s="119">
        <v>9.4</v>
      </c>
      <c r="BE45" s="119">
        <v>11.8</v>
      </c>
      <c r="BF45" s="119">
        <v>19.2</v>
      </c>
    </row>
    <row r="46" spans="1:93" x14ac:dyDescent="0.3">
      <c r="A46" s="10"/>
      <c r="B46" t="s">
        <v>141</v>
      </c>
      <c r="C46" s="106">
        <v>30</v>
      </c>
      <c r="D46" s="116">
        <v>12033</v>
      </c>
      <c r="E46" s="117">
        <v>2.4423455706000001</v>
      </c>
      <c r="F46" s="107">
        <v>1.7061914433000001</v>
      </c>
      <c r="G46" s="107">
        <v>3.4961210884999998</v>
      </c>
      <c r="H46" s="107">
        <v>0.82093924880000002</v>
      </c>
      <c r="I46" s="109">
        <v>2.4931438544</v>
      </c>
      <c r="J46" s="107">
        <v>1.7431706671</v>
      </c>
      <c r="K46" s="107">
        <v>3.5657818228</v>
      </c>
      <c r="L46" s="107">
        <v>1.0422920755</v>
      </c>
      <c r="M46" s="107">
        <v>0.7281319409</v>
      </c>
      <c r="N46" s="107">
        <v>1.4919998830000001</v>
      </c>
      <c r="O46" s="116">
        <v>41</v>
      </c>
      <c r="P46" s="116">
        <v>12057</v>
      </c>
      <c r="Q46" s="117">
        <v>3.1721992115000002</v>
      </c>
      <c r="R46" s="107">
        <v>2.3337629703</v>
      </c>
      <c r="S46" s="107">
        <v>4.3118551306999997</v>
      </c>
      <c r="T46" s="107">
        <v>0.12228146049999999</v>
      </c>
      <c r="U46" s="109">
        <v>3.4005142241000001</v>
      </c>
      <c r="V46" s="107">
        <v>2.5038554249999998</v>
      </c>
      <c r="W46" s="107">
        <v>4.6182766277000002</v>
      </c>
      <c r="X46" s="107">
        <v>1.2737929606</v>
      </c>
      <c r="Y46" s="107">
        <v>0.93711984810000004</v>
      </c>
      <c r="Z46" s="107">
        <v>1.7314204899000001</v>
      </c>
      <c r="AA46" s="116">
        <v>56</v>
      </c>
      <c r="AB46" s="116">
        <v>12235</v>
      </c>
      <c r="AC46" s="117">
        <v>4.0066326276000002</v>
      </c>
      <c r="AD46" s="107">
        <v>3.0809562193</v>
      </c>
      <c r="AE46" s="107">
        <v>5.2104294477000002</v>
      </c>
      <c r="AF46" s="107">
        <v>5.7567896999999998E-3</v>
      </c>
      <c r="AG46" s="109">
        <v>4.5770331017999997</v>
      </c>
      <c r="AH46" s="107">
        <v>3.5223901869000001</v>
      </c>
      <c r="AI46" s="107">
        <v>5.9474478701000004</v>
      </c>
      <c r="AJ46" s="107">
        <v>1.4479143757999999</v>
      </c>
      <c r="AK46" s="107">
        <v>1.1133940183</v>
      </c>
      <c r="AL46" s="107">
        <v>1.8829417125000001</v>
      </c>
      <c r="AM46" s="107">
        <v>0.25589583960000001</v>
      </c>
      <c r="AN46" s="107">
        <v>1.263045717</v>
      </c>
      <c r="AO46" s="107">
        <v>1.8896314756999999</v>
      </c>
      <c r="AP46" s="107">
        <v>0.84423047760000003</v>
      </c>
      <c r="AQ46" s="107">
        <v>0.27647411389999998</v>
      </c>
      <c r="AR46" s="107">
        <v>1.2988330766</v>
      </c>
      <c r="AS46" s="107">
        <v>0.81104625129999997</v>
      </c>
      <c r="AT46" s="107">
        <v>2.0799890981</v>
      </c>
      <c r="AU46" s="106" t="s">
        <v>28</v>
      </c>
      <c r="AV46" s="106" t="s">
        <v>28</v>
      </c>
      <c r="AW46" s="106" t="s">
        <v>28</v>
      </c>
      <c r="AX46" s="106" t="s">
        <v>28</v>
      </c>
      <c r="AY46" s="106" t="s">
        <v>28</v>
      </c>
      <c r="AZ46" s="106" t="s">
        <v>28</v>
      </c>
      <c r="BA46" s="106" t="s">
        <v>28</v>
      </c>
      <c r="BB46" s="106" t="s">
        <v>28</v>
      </c>
      <c r="BC46" s="118" t="s">
        <v>28</v>
      </c>
      <c r="BD46" s="119">
        <v>6</v>
      </c>
      <c r="BE46" s="119">
        <v>8.1999999999999993</v>
      </c>
      <c r="BF46" s="119">
        <v>11.2</v>
      </c>
    </row>
    <row r="47" spans="1:93" x14ac:dyDescent="0.3">
      <c r="A47" s="10"/>
      <c r="B47" t="s">
        <v>143</v>
      </c>
      <c r="C47" s="106">
        <v>29</v>
      </c>
      <c r="D47" s="116">
        <v>13836</v>
      </c>
      <c r="E47" s="117">
        <v>2.4406078794999999</v>
      </c>
      <c r="F47" s="107">
        <v>1.6946071458</v>
      </c>
      <c r="G47" s="107">
        <v>3.5150133978999998</v>
      </c>
      <c r="H47" s="107">
        <v>0.82686212739999998</v>
      </c>
      <c r="I47" s="109">
        <v>2.0959814975</v>
      </c>
      <c r="J47" s="107">
        <v>1.4565429187000001</v>
      </c>
      <c r="K47" s="107">
        <v>3.0161407410000001</v>
      </c>
      <c r="L47" s="107">
        <v>1.0415505007999999</v>
      </c>
      <c r="M47" s="107">
        <v>0.72318824179999996</v>
      </c>
      <c r="N47" s="107">
        <v>1.5000623392000001</v>
      </c>
      <c r="O47" s="116">
        <v>22</v>
      </c>
      <c r="P47" s="116">
        <v>14389</v>
      </c>
      <c r="Q47" s="117">
        <v>1.6948380676000001</v>
      </c>
      <c r="R47" s="107">
        <v>1.1152746886</v>
      </c>
      <c r="S47" s="107">
        <v>2.5755772141</v>
      </c>
      <c r="T47" s="107">
        <v>7.1486133399999999E-2</v>
      </c>
      <c r="U47" s="109">
        <v>1.5289457224</v>
      </c>
      <c r="V47" s="107">
        <v>1.0067352827</v>
      </c>
      <c r="W47" s="107">
        <v>2.3220354568000001</v>
      </c>
      <c r="X47" s="107">
        <v>0.6805602852</v>
      </c>
      <c r="Y47" s="107">
        <v>0.44783727400000001</v>
      </c>
      <c r="Z47" s="107">
        <v>1.0342200807999999</v>
      </c>
      <c r="AA47" s="116">
        <v>34</v>
      </c>
      <c r="AB47" s="116">
        <v>15014</v>
      </c>
      <c r="AC47" s="117">
        <v>2.3262767299</v>
      </c>
      <c r="AD47" s="107">
        <v>1.6611590863000001</v>
      </c>
      <c r="AE47" s="107">
        <v>3.2577032921</v>
      </c>
      <c r="AF47" s="107">
        <v>0.31242926370000002</v>
      </c>
      <c r="AG47" s="109">
        <v>2.2645530838000001</v>
      </c>
      <c r="AH47" s="107">
        <v>1.6180898930000001</v>
      </c>
      <c r="AI47" s="107">
        <v>3.1692928133999998</v>
      </c>
      <c r="AJ47" s="107">
        <v>0.84066841969999995</v>
      </c>
      <c r="AK47" s="107">
        <v>0.6003086245</v>
      </c>
      <c r="AL47" s="107">
        <v>1.1772667642000001</v>
      </c>
      <c r="AM47" s="107">
        <v>0.2471141516</v>
      </c>
      <c r="AN47" s="107">
        <v>1.3725657774</v>
      </c>
      <c r="AO47" s="107">
        <v>2.3465893410000001</v>
      </c>
      <c r="AP47" s="107">
        <v>0.80284043760000001</v>
      </c>
      <c r="AQ47" s="107">
        <v>0.19713030779999999</v>
      </c>
      <c r="AR47" s="107">
        <v>0.69443276070000004</v>
      </c>
      <c r="AS47" s="107">
        <v>0.39899545710000001</v>
      </c>
      <c r="AT47" s="107">
        <v>1.2086274431999999</v>
      </c>
      <c r="AU47" s="106" t="s">
        <v>28</v>
      </c>
      <c r="AV47" s="106" t="s">
        <v>28</v>
      </c>
      <c r="AW47" s="106" t="s">
        <v>28</v>
      </c>
      <c r="AX47" s="106" t="s">
        <v>28</v>
      </c>
      <c r="AY47" s="106" t="s">
        <v>28</v>
      </c>
      <c r="AZ47" s="106" t="s">
        <v>28</v>
      </c>
      <c r="BA47" s="106" t="s">
        <v>28</v>
      </c>
      <c r="BB47" s="106" t="s">
        <v>28</v>
      </c>
      <c r="BC47" s="118" t="s">
        <v>28</v>
      </c>
      <c r="BD47" s="119">
        <v>5.8</v>
      </c>
      <c r="BE47" s="119">
        <v>4.4000000000000004</v>
      </c>
      <c r="BF47" s="119">
        <v>6.8</v>
      </c>
      <c r="BQ47" s="52"/>
      <c r="CO47" s="4"/>
    </row>
    <row r="48" spans="1:93" x14ac:dyDescent="0.3">
      <c r="A48" s="10"/>
      <c r="B48" t="s">
        <v>95</v>
      </c>
      <c r="C48" s="106">
        <v>55</v>
      </c>
      <c r="D48" s="116">
        <v>26163</v>
      </c>
      <c r="E48" s="117">
        <v>2.0916701331000001</v>
      </c>
      <c r="F48" s="107">
        <v>1.6040370057</v>
      </c>
      <c r="G48" s="107">
        <v>2.7275455180999999</v>
      </c>
      <c r="H48" s="107">
        <v>0.4016870112</v>
      </c>
      <c r="I48" s="109">
        <v>2.1022054045999998</v>
      </c>
      <c r="J48" s="107">
        <v>1.6139837418</v>
      </c>
      <c r="K48" s="107">
        <v>2.7381115735999999</v>
      </c>
      <c r="L48" s="107">
        <v>0.89263830249999998</v>
      </c>
      <c r="M48" s="107">
        <v>0.68453665200000002</v>
      </c>
      <c r="N48" s="107">
        <v>1.1640036172999999</v>
      </c>
      <c r="O48" s="116">
        <v>70</v>
      </c>
      <c r="P48" s="116">
        <v>27224</v>
      </c>
      <c r="Q48" s="117">
        <v>2.4112194173999999</v>
      </c>
      <c r="R48" s="107">
        <v>1.9055358488</v>
      </c>
      <c r="S48" s="107">
        <v>3.0510992919</v>
      </c>
      <c r="T48" s="107">
        <v>0.78799610440000001</v>
      </c>
      <c r="U48" s="109">
        <v>2.5712606523999999</v>
      </c>
      <c r="V48" s="107">
        <v>2.0342674977000001</v>
      </c>
      <c r="W48" s="107">
        <v>3.2500058865999999</v>
      </c>
      <c r="X48" s="107">
        <v>0.96822239580000002</v>
      </c>
      <c r="Y48" s="107">
        <v>0.76516573789999998</v>
      </c>
      <c r="Z48" s="107">
        <v>1.2251654266000001</v>
      </c>
      <c r="AA48" s="116">
        <v>118</v>
      </c>
      <c r="AB48" s="116">
        <v>28030</v>
      </c>
      <c r="AC48" s="117">
        <v>3.6849111861999999</v>
      </c>
      <c r="AD48" s="107">
        <v>3.0730014370999998</v>
      </c>
      <c r="AE48" s="107">
        <v>4.4186671330999996</v>
      </c>
      <c r="AF48" s="107">
        <v>1.9921771E-3</v>
      </c>
      <c r="AG48" s="109">
        <v>4.2097752408</v>
      </c>
      <c r="AH48" s="107">
        <v>3.5147905979999998</v>
      </c>
      <c r="AI48" s="107">
        <v>5.0421802050000002</v>
      </c>
      <c r="AJ48" s="107">
        <v>1.3316508839000001</v>
      </c>
      <c r="AK48" s="107">
        <v>1.1105193241</v>
      </c>
      <c r="AL48" s="107">
        <v>1.5968151459</v>
      </c>
      <c r="AM48" s="107">
        <v>4.9357460000000004E-3</v>
      </c>
      <c r="AN48" s="107">
        <v>1.5282355308</v>
      </c>
      <c r="AO48" s="107">
        <v>2.0540337174999999</v>
      </c>
      <c r="AP48" s="107">
        <v>1.1370328624999999</v>
      </c>
      <c r="AQ48" s="107">
        <v>0.4301071796</v>
      </c>
      <c r="AR48" s="107">
        <v>1.152772313</v>
      </c>
      <c r="AS48" s="107">
        <v>0.80978049360000004</v>
      </c>
      <c r="AT48" s="107">
        <v>1.6410422531</v>
      </c>
      <c r="AU48" s="106" t="s">
        <v>28</v>
      </c>
      <c r="AV48" s="106" t="s">
        <v>28</v>
      </c>
      <c r="AW48" s="106">
        <v>3</v>
      </c>
      <c r="AX48" s="106" t="s">
        <v>28</v>
      </c>
      <c r="AY48" s="106" t="s">
        <v>230</v>
      </c>
      <c r="AZ48" s="106" t="s">
        <v>28</v>
      </c>
      <c r="BA48" s="106" t="s">
        <v>28</v>
      </c>
      <c r="BB48" s="106" t="s">
        <v>28</v>
      </c>
      <c r="BC48" s="118" t="s">
        <v>269</v>
      </c>
      <c r="BD48" s="119">
        <v>11</v>
      </c>
      <c r="BE48" s="119">
        <v>14</v>
      </c>
      <c r="BF48" s="119">
        <v>23.6</v>
      </c>
    </row>
    <row r="49" spans="1:93" x14ac:dyDescent="0.3">
      <c r="A49" s="10"/>
      <c r="B49" t="s">
        <v>142</v>
      </c>
      <c r="C49" s="106">
        <v>28</v>
      </c>
      <c r="D49" s="116">
        <v>15350</v>
      </c>
      <c r="E49" s="117">
        <v>1.9304182011</v>
      </c>
      <c r="F49" s="107">
        <v>1.3317751115000001</v>
      </c>
      <c r="G49" s="107">
        <v>2.7981559341</v>
      </c>
      <c r="H49" s="107">
        <v>0.30620731359999998</v>
      </c>
      <c r="I49" s="109">
        <v>1.8241042345</v>
      </c>
      <c r="J49" s="107">
        <v>1.2594695734000001</v>
      </c>
      <c r="K49" s="107">
        <v>2.6418710929000002</v>
      </c>
      <c r="L49" s="107">
        <v>0.82382264719999998</v>
      </c>
      <c r="M49" s="107">
        <v>0.56834653609999997</v>
      </c>
      <c r="N49" s="107">
        <v>1.1941372225</v>
      </c>
      <c r="O49" s="116">
        <v>45</v>
      </c>
      <c r="P49" s="116">
        <v>15048</v>
      </c>
      <c r="Q49" s="117">
        <v>3.0166231972999999</v>
      </c>
      <c r="R49" s="107">
        <v>2.2503330444</v>
      </c>
      <c r="S49" s="107">
        <v>4.0438527698</v>
      </c>
      <c r="T49" s="107">
        <v>0.19978773020000001</v>
      </c>
      <c r="U49" s="109">
        <v>2.9904306219999999</v>
      </c>
      <c r="V49" s="107">
        <v>2.2327705593</v>
      </c>
      <c r="W49" s="107">
        <v>4.0051922343999999</v>
      </c>
      <c r="X49" s="107">
        <v>1.2113215903000001</v>
      </c>
      <c r="Y49" s="107">
        <v>0.90361865689999998</v>
      </c>
      <c r="Z49" s="107">
        <v>1.6238044487000001</v>
      </c>
      <c r="AA49" s="116">
        <v>49</v>
      </c>
      <c r="AB49" s="116">
        <v>15810</v>
      </c>
      <c r="AC49" s="117">
        <v>3.0168159663999998</v>
      </c>
      <c r="AD49" s="107">
        <v>2.2783749771999999</v>
      </c>
      <c r="AE49" s="107">
        <v>3.9945920519000002</v>
      </c>
      <c r="AF49" s="107">
        <v>0.54649466099999999</v>
      </c>
      <c r="AG49" s="109">
        <v>3.0993042378000002</v>
      </c>
      <c r="AH49" s="107">
        <v>2.3424158045999999</v>
      </c>
      <c r="AI49" s="107">
        <v>4.1007607357999998</v>
      </c>
      <c r="AJ49" s="107">
        <v>1.0902150541</v>
      </c>
      <c r="AK49" s="107">
        <v>0.82335771449999995</v>
      </c>
      <c r="AL49" s="107">
        <v>1.4435631601000001</v>
      </c>
      <c r="AM49" s="107">
        <v>0.99975306529999997</v>
      </c>
      <c r="AN49" s="107">
        <v>1.0000639023</v>
      </c>
      <c r="AO49" s="107">
        <v>1.4989141801999999</v>
      </c>
      <c r="AP49" s="107">
        <v>0.66723487029999995</v>
      </c>
      <c r="AQ49" s="107">
        <v>6.36542197E-2</v>
      </c>
      <c r="AR49" s="107">
        <v>1.5626785924</v>
      </c>
      <c r="AS49" s="107">
        <v>0.97495634819999999</v>
      </c>
      <c r="AT49" s="107">
        <v>2.5046909922</v>
      </c>
      <c r="AU49" s="106" t="s">
        <v>28</v>
      </c>
      <c r="AV49" s="106" t="s">
        <v>28</v>
      </c>
      <c r="AW49" s="106" t="s">
        <v>28</v>
      </c>
      <c r="AX49" s="106" t="s">
        <v>28</v>
      </c>
      <c r="AY49" s="106" t="s">
        <v>28</v>
      </c>
      <c r="AZ49" s="106" t="s">
        <v>28</v>
      </c>
      <c r="BA49" s="106" t="s">
        <v>28</v>
      </c>
      <c r="BB49" s="106" t="s">
        <v>28</v>
      </c>
      <c r="BC49" s="118" t="s">
        <v>28</v>
      </c>
      <c r="BD49" s="119">
        <v>5.6</v>
      </c>
      <c r="BE49" s="119">
        <v>9</v>
      </c>
      <c r="BF49" s="119">
        <v>9.8000000000000007</v>
      </c>
      <c r="BQ49" s="52"/>
    </row>
    <row r="50" spans="1:93" x14ac:dyDescent="0.3">
      <c r="A50" s="10"/>
      <c r="B50" t="s">
        <v>144</v>
      </c>
      <c r="C50" s="106"/>
      <c r="D50" s="116"/>
      <c r="E50" s="117"/>
      <c r="F50" s="107"/>
      <c r="G50" s="107"/>
      <c r="H50" s="107"/>
      <c r="I50" s="109"/>
      <c r="J50" s="107"/>
      <c r="K50" s="107"/>
      <c r="L50" s="107"/>
      <c r="M50" s="107"/>
      <c r="N50" s="107"/>
      <c r="O50" s="116"/>
      <c r="P50" s="116"/>
      <c r="Q50" s="117"/>
      <c r="R50" s="107"/>
      <c r="S50" s="107"/>
      <c r="T50" s="107"/>
      <c r="U50" s="109"/>
      <c r="V50" s="107"/>
      <c r="W50" s="107"/>
      <c r="X50" s="107"/>
      <c r="Y50" s="107"/>
      <c r="Z50" s="107"/>
      <c r="AA50" s="116"/>
      <c r="AB50" s="116"/>
      <c r="AC50" s="117"/>
      <c r="AD50" s="107"/>
      <c r="AE50" s="107"/>
      <c r="AF50" s="107"/>
      <c r="AG50" s="109"/>
      <c r="AH50" s="107"/>
      <c r="AI50" s="107"/>
      <c r="AJ50" s="107"/>
      <c r="AK50" s="107"/>
      <c r="AL50" s="107"/>
      <c r="AM50" s="107">
        <v>0.69850763969999996</v>
      </c>
      <c r="AN50" s="107">
        <v>1.1057389260999999</v>
      </c>
      <c r="AO50" s="107">
        <v>1.8388225113000001</v>
      </c>
      <c r="AP50" s="107">
        <v>0.66491385940000003</v>
      </c>
      <c r="AQ50" s="107">
        <v>0.59409368360000003</v>
      </c>
      <c r="AR50" s="107">
        <v>1.1702535744</v>
      </c>
      <c r="AS50" s="107">
        <v>0.65638378180000001</v>
      </c>
      <c r="AT50" s="107">
        <v>2.0864217952000002</v>
      </c>
      <c r="AU50" s="106" t="s">
        <v>28</v>
      </c>
      <c r="AV50" s="106" t="s">
        <v>28</v>
      </c>
      <c r="AW50" s="106" t="s">
        <v>28</v>
      </c>
      <c r="AX50" s="106" t="s">
        <v>28</v>
      </c>
      <c r="AY50" s="106" t="s">
        <v>28</v>
      </c>
      <c r="AZ50" s="106" t="s">
        <v>426</v>
      </c>
      <c r="BA50" s="106" t="s">
        <v>426</v>
      </c>
      <c r="BB50" s="106" t="s">
        <v>426</v>
      </c>
      <c r="BC50" s="118" t="s">
        <v>427</v>
      </c>
      <c r="BD50" s="119"/>
      <c r="BE50" s="119"/>
      <c r="BF50" s="119"/>
    </row>
    <row r="51" spans="1:93" x14ac:dyDescent="0.3">
      <c r="A51" s="10"/>
      <c r="B51" t="s">
        <v>145</v>
      </c>
      <c r="C51" s="106" t="s">
        <v>28</v>
      </c>
      <c r="D51" s="116" t="s">
        <v>28</v>
      </c>
      <c r="E51" s="117" t="s">
        <v>28</v>
      </c>
      <c r="F51" s="107" t="s">
        <v>28</v>
      </c>
      <c r="G51" s="107" t="s">
        <v>28</v>
      </c>
      <c r="H51" s="107" t="s">
        <v>28</v>
      </c>
      <c r="I51" s="109" t="s">
        <v>28</v>
      </c>
      <c r="J51" s="107" t="s">
        <v>28</v>
      </c>
      <c r="K51" s="107" t="s">
        <v>28</v>
      </c>
      <c r="L51" s="107" t="s">
        <v>28</v>
      </c>
      <c r="M51" s="107" t="s">
        <v>28</v>
      </c>
      <c r="N51" s="107" t="s">
        <v>28</v>
      </c>
      <c r="O51" s="116" t="s">
        <v>28</v>
      </c>
      <c r="P51" s="116" t="s">
        <v>28</v>
      </c>
      <c r="Q51" s="117" t="s">
        <v>28</v>
      </c>
      <c r="R51" s="107" t="s">
        <v>28</v>
      </c>
      <c r="S51" s="107" t="s">
        <v>28</v>
      </c>
      <c r="T51" s="107" t="s">
        <v>28</v>
      </c>
      <c r="U51" s="109" t="s">
        <v>28</v>
      </c>
      <c r="V51" s="107" t="s">
        <v>28</v>
      </c>
      <c r="W51" s="107" t="s">
        <v>28</v>
      </c>
      <c r="X51" s="107" t="s">
        <v>28</v>
      </c>
      <c r="Y51" s="107" t="s">
        <v>28</v>
      </c>
      <c r="Z51" s="107" t="s">
        <v>28</v>
      </c>
      <c r="AA51" s="116" t="s">
        <v>28</v>
      </c>
      <c r="AB51" s="116" t="s">
        <v>28</v>
      </c>
      <c r="AC51" s="117" t="s">
        <v>28</v>
      </c>
      <c r="AD51" s="107" t="s">
        <v>28</v>
      </c>
      <c r="AE51" s="107" t="s">
        <v>28</v>
      </c>
      <c r="AF51" s="107" t="s">
        <v>28</v>
      </c>
      <c r="AG51" s="109" t="s">
        <v>28</v>
      </c>
      <c r="AH51" s="107" t="s">
        <v>28</v>
      </c>
      <c r="AI51" s="107" t="s">
        <v>28</v>
      </c>
      <c r="AJ51" s="107" t="s">
        <v>28</v>
      </c>
      <c r="AK51" s="107" t="s">
        <v>28</v>
      </c>
      <c r="AL51" s="107" t="s">
        <v>28</v>
      </c>
      <c r="AM51" s="107">
        <v>0.94729968730000003</v>
      </c>
      <c r="AN51" s="107">
        <v>1.0453377455999999</v>
      </c>
      <c r="AO51" s="107">
        <v>3.8927869933000001</v>
      </c>
      <c r="AP51" s="107">
        <v>0.28070660019999999</v>
      </c>
      <c r="AQ51" s="107">
        <v>0.81627904549999997</v>
      </c>
      <c r="AR51" s="107">
        <v>1.1941656324000001</v>
      </c>
      <c r="AS51" s="107">
        <v>0.26726873629999998</v>
      </c>
      <c r="AT51" s="107">
        <v>5.3355718931</v>
      </c>
      <c r="AU51" s="106" t="s">
        <v>28</v>
      </c>
      <c r="AV51" s="106" t="s">
        <v>28</v>
      </c>
      <c r="AW51" s="106" t="s">
        <v>28</v>
      </c>
      <c r="AX51" s="106" t="s">
        <v>28</v>
      </c>
      <c r="AY51" s="106" t="s">
        <v>28</v>
      </c>
      <c r="AZ51" s="106" t="s">
        <v>426</v>
      </c>
      <c r="BA51" s="106" t="s">
        <v>426</v>
      </c>
      <c r="BB51" s="106" t="s">
        <v>426</v>
      </c>
      <c r="BC51" s="118" t="s">
        <v>427</v>
      </c>
      <c r="BD51" s="119" t="s">
        <v>28</v>
      </c>
      <c r="BE51" s="119" t="s">
        <v>28</v>
      </c>
      <c r="BF51" s="119" t="s">
        <v>28</v>
      </c>
      <c r="BQ51" s="52"/>
      <c r="CC51" s="4"/>
      <c r="CO51" s="4"/>
    </row>
    <row r="52" spans="1:93" s="3" customFormat="1" x14ac:dyDescent="0.3">
      <c r="A52" s="10"/>
      <c r="B52" s="3" t="s">
        <v>80</v>
      </c>
      <c r="C52" s="112">
        <v>80</v>
      </c>
      <c r="D52" s="113">
        <v>34397</v>
      </c>
      <c r="E52" s="108">
        <v>2.4919757861999998</v>
      </c>
      <c r="F52" s="114">
        <v>1.9988162505</v>
      </c>
      <c r="G52" s="114">
        <v>3.1068105023000001</v>
      </c>
      <c r="H52" s="114">
        <v>0.58441053789999997</v>
      </c>
      <c r="I52" s="115">
        <v>2.3257842254000001</v>
      </c>
      <c r="J52" s="114">
        <v>1.8681089233999999</v>
      </c>
      <c r="K52" s="114">
        <v>2.8955871872999999</v>
      </c>
      <c r="L52" s="114">
        <v>1.0634721988</v>
      </c>
      <c r="M52" s="114">
        <v>0.85301210579999998</v>
      </c>
      <c r="N52" s="114">
        <v>1.3258582264000001</v>
      </c>
      <c r="O52" s="113">
        <v>83</v>
      </c>
      <c r="P52" s="113">
        <v>36049</v>
      </c>
      <c r="Q52" s="108">
        <v>2.3961113491999999</v>
      </c>
      <c r="R52" s="114">
        <v>1.9299855510999999</v>
      </c>
      <c r="S52" s="114">
        <v>2.9748148086000001</v>
      </c>
      <c r="T52" s="114">
        <v>0.72669891639999995</v>
      </c>
      <c r="U52" s="115">
        <v>2.3024217037999999</v>
      </c>
      <c r="V52" s="114">
        <v>1.8567497024999999</v>
      </c>
      <c r="W52" s="114">
        <v>2.8550674843000001</v>
      </c>
      <c r="X52" s="114">
        <v>0.96215576830000005</v>
      </c>
      <c r="Y52" s="114">
        <v>0.77498348790000005</v>
      </c>
      <c r="Z52" s="114">
        <v>1.1945334797</v>
      </c>
      <c r="AA52" s="113">
        <v>98</v>
      </c>
      <c r="AB52" s="113">
        <v>37239</v>
      </c>
      <c r="AC52" s="108">
        <v>2.6644939488000001</v>
      </c>
      <c r="AD52" s="114">
        <v>2.1836028070000002</v>
      </c>
      <c r="AE52" s="114">
        <v>3.2512909310000002</v>
      </c>
      <c r="AF52" s="114">
        <v>0.70963226879999997</v>
      </c>
      <c r="AG52" s="115">
        <v>2.6316496147000001</v>
      </c>
      <c r="AH52" s="114">
        <v>2.1589556704000001</v>
      </c>
      <c r="AI52" s="114">
        <v>3.2078378399999998</v>
      </c>
      <c r="AJ52" s="114">
        <v>0.96289314530000003</v>
      </c>
      <c r="AK52" s="114">
        <v>0.7891090073</v>
      </c>
      <c r="AL52" s="114">
        <v>1.1749494692</v>
      </c>
      <c r="AM52" s="114">
        <v>0.47664737299999999</v>
      </c>
      <c r="AN52" s="114">
        <v>1.1120075657999999</v>
      </c>
      <c r="AO52" s="114">
        <v>1.4896484805000001</v>
      </c>
      <c r="AP52" s="114">
        <v>0.830102432</v>
      </c>
      <c r="AQ52" s="114">
        <v>0.80229668499999995</v>
      </c>
      <c r="AR52" s="114">
        <v>0.96153075099999996</v>
      </c>
      <c r="AS52" s="114">
        <v>0.70728991190000001</v>
      </c>
      <c r="AT52" s="114">
        <v>1.3071604296999999</v>
      </c>
      <c r="AU52" s="112" t="s">
        <v>28</v>
      </c>
      <c r="AV52" s="112" t="s">
        <v>28</v>
      </c>
      <c r="AW52" s="112" t="s">
        <v>28</v>
      </c>
      <c r="AX52" s="112" t="s">
        <v>28</v>
      </c>
      <c r="AY52" s="112" t="s">
        <v>28</v>
      </c>
      <c r="AZ52" s="112" t="s">
        <v>28</v>
      </c>
      <c r="BA52" s="112" t="s">
        <v>28</v>
      </c>
      <c r="BB52" s="112" t="s">
        <v>28</v>
      </c>
      <c r="BC52" s="110" t="s">
        <v>28</v>
      </c>
      <c r="BD52" s="111">
        <v>16</v>
      </c>
      <c r="BE52" s="111">
        <v>16.600000000000001</v>
      </c>
      <c r="BF52" s="111">
        <v>19.600000000000001</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6">
        <v>104</v>
      </c>
      <c r="D53" s="116">
        <v>39205</v>
      </c>
      <c r="E53" s="117">
        <v>2.5925173309999998</v>
      </c>
      <c r="F53" s="107">
        <v>2.135824881</v>
      </c>
      <c r="G53" s="107">
        <v>3.1468619789000001</v>
      </c>
      <c r="H53" s="107">
        <v>0.30654035359999998</v>
      </c>
      <c r="I53" s="109">
        <v>2.652722867</v>
      </c>
      <c r="J53" s="107">
        <v>2.1888938582000002</v>
      </c>
      <c r="K53" s="107">
        <v>3.2148377514000002</v>
      </c>
      <c r="L53" s="107">
        <v>1.1063791718</v>
      </c>
      <c r="M53" s="107">
        <v>0.91148172270000005</v>
      </c>
      <c r="N53" s="107">
        <v>1.3429505400999999</v>
      </c>
      <c r="O53" s="116">
        <v>121</v>
      </c>
      <c r="P53" s="116">
        <v>38906</v>
      </c>
      <c r="Q53" s="117">
        <v>2.9266844393000002</v>
      </c>
      <c r="R53" s="107">
        <v>2.4454803100000002</v>
      </c>
      <c r="S53" s="107">
        <v>3.5025764764999998</v>
      </c>
      <c r="T53" s="107">
        <v>7.8145522999999995E-2</v>
      </c>
      <c r="U53" s="109">
        <v>3.1100601449999998</v>
      </c>
      <c r="V53" s="107">
        <v>2.6024765767</v>
      </c>
      <c r="W53" s="107">
        <v>3.7166421369</v>
      </c>
      <c r="X53" s="107">
        <v>1.1752067850000001</v>
      </c>
      <c r="Y53" s="107">
        <v>0.9819798179</v>
      </c>
      <c r="Z53" s="107">
        <v>1.4064555729999999</v>
      </c>
      <c r="AA53" s="116">
        <v>110</v>
      </c>
      <c r="AB53" s="116">
        <v>39320</v>
      </c>
      <c r="AC53" s="117">
        <v>2.4955461578999998</v>
      </c>
      <c r="AD53" s="107">
        <v>2.0678639220999999</v>
      </c>
      <c r="AE53" s="107">
        <v>3.0116830027999999</v>
      </c>
      <c r="AF53" s="107">
        <v>0.28139598999999998</v>
      </c>
      <c r="AG53" s="109">
        <v>2.7975584944</v>
      </c>
      <c r="AH53" s="107">
        <v>2.3207068986000001</v>
      </c>
      <c r="AI53" s="107">
        <v>3.3723920648000001</v>
      </c>
      <c r="AJ53" s="107">
        <v>0.90183889900000003</v>
      </c>
      <c r="AK53" s="107">
        <v>0.7472833619</v>
      </c>
      <c r="AL53" s="107">
        <v>1.0883601069</v>
      </c>
      <c r="AM53" s="107">
        <v>0.226406726</v>
      </c>
      <c r="AN53" s="107">
        <v>0.85268713100000004</v>
      </c>
      <c r="AO53" s="107">
        <v>1.1038949561</v>
      </c>
      <c r="AP53" s="107">
        <v>0.65864540770000002</v>
      </c>
      <c r="AQ53" s="107">
        <v>0.36456480670000002</v>
      </c>
      <c r="AR53" s="107">
        <v>1.1288967693</v>
      </c>
      <c r="AS53" s="107">
        <v>0.8686295624</v>
      </c>
      <c r="AT53" s="107">
        <v>1.4671477588999999</v>
      </c>
      <c r="AU53" s="106" t="s">
        <v>28</v>
      </c>
      <c r="AV53" s="106" t="s">
        <v>28</v>
      </c>
      <c r="AW53" s="106" t="s">
        <v>28</v>
      </c>
      <c r="AX53" s="106" t="s">
        <v>28</v>
      </c>
      <c r="AY53" s="106" t="s">
        <v>28</v>
      </c>
      <c r="AZ53" s="106" t="s">
        <v>28</v>
      </c>
      <c r="BA53" s="106" t="s">
        <v>28</v>
      </c>
      <c r="BB53" s="106" t="s">
        <v>28</v>
      </c>
      <c r="BC53" s="118" t="s">
        <v>28</v>
      </c>
      <c r="BD53" s="119">
        <v>20.8</v>
      </c>
      <c r="BE53" s="119">
        <v>24.2</v>
      </c>
      <c r="BF53" s="119">
        <v>22</v>
      </c>
    </row>
    <row r="54" spans="1:93" x14ac:dyDescent="0.3">
      <c r="A54" s="10"/>
      <c r="B54" t="s">
        <v>79</v>
      </c>
      <c r="C54" s="106">
        <v>50</v>
      </c>
      <c r="D54" s="116">
        <v>21263</v>
      </c>
      <c r="E54" s="117">
        <v>2.5091020388</v>
      </c>
      <c r="F54" s="107">
        <v>1.8996002958</v>
      </c>
      <c r="G54" s="107">
        <v>3.3141672251999998</v>
      </c>
      <c r="H54" s="107">
        <v>0.63004367139999995</v>
      </c>
      <c r="I54" s="109">
        <v>2.3515026101999998</v>
      </c>
      <c r="J54" s="107">
        <v>1.7822449322</v>
      </c>
      <c r="K54" s="107">
        <v>3.1025839521999998</v>
      </c>
      <c r="L54" s="107">
        <v>1.0707809750999999</v>
      </c>
      <c r="M54" s="107">
        <v>0.81067083979999999</v>
      </c>
      <c r="N54" s="107">
        <v>1.4143494995999999</v>
      </c>
      <c r="O54" s="116">
        <v>50</v>
      </c>
      <c r="P54" s="116">
        <v>23566</v>
      </c>
      <c r="Q54" s="117">
        <v>2.2683814292000002</v>
      </c>
      <c r="R54" s="107">
        <v>1.7176433755</v>
      </c>
      <c r="S54" s="107">
        <v>2.9957058499000002</v>
      </c>
      <c r="T54" s="107">
        <v>0.51057803450000006</v>
      </c>
      <c r="U54" s="109">
        <v>2.1217007553</v>
      </c>
      <c r="V54" s="107">
        <v>1.6080740895000001</v>
      </c>
      <c r="W54" s="107">
        <v>2.7993822701000002</v>
      </c>
      <c r="X54" s="107">
        <v>0.91086596519999996</v>
      </c>
      <c r="Y54" s="107">
        <v>0.68971773039999995</v>
      </c>
      <c r="Z54" s="107">
        <v>1.2029222533999999</v>
      </c>
      <c r="AA54" s="116">
        <v>75</v>
      </c>
      <c r="AB54" s="116">
        <v>27443</v>
      </c>
      <c r="AC54" s="117">
        <v>2.8349995137000001</v>
      </c>
      <c r="AD54" s="107">
        <v>2.2587325244000001</v>
      </c>
      <c r="AE54" s="107">
        <v>3.5582886224000001</v>
      </c>
      <c r="AF54" s="107">
        <v>0.83456034359999998</v>
      </c>
      <c r="AG54" s="109">
        <v>2.7329373610999999</v>
      </c>
      <c r="AH54" s="107">
        <v>2.1794222971999999</v>
      </c>
      <c r="AI54" s="107">
        <v>3.4270304700000001</v>
      </c>
      <c r="AJ54" s="107">
        <v>1.0245103389000001</v>
      </c>
      <c r="AK54" s="107">
        <v>0.81625933719999999</v>
      </c>
      <c r="AL54" s="107">
        <v>1.2858921015</v>
      </c>
      <c r="AM54" s="107">
        <v>0.22198032470000001</v>
      </c>
      <c r="AN54" s="107">
        <v>1.2497895977</v>
      </c>
      <c r="AO54" s="107">
        <v>1.7874962615000001</v>
      </c>
      <c r="AP54" s="107">
        <v>0.87383345749999997</v>
      </c>
      <c r="AQ54" s="107">
        <v>0.61405836120000001</v>
      </c>
      <c r="AR54" s="107">
        <v>0.90406105209999998</v>
      </c>
      <c r="AS54" s="107">
        <v>0.61088074560000005</v>
      </c>
      <c r="AT54" s="107">
        <v>1.3379475321000001</v>
      </c>
      <c r="AU54" s="106" t="s">
        <v>28</v>
      </c>
      <c r="AV54" s="106" t="s">
        <v>28</v>
      </c>
      <c r="AW54" s="106" t="s">
        <v>28</v>
      </c>
      <c r="AX54" s="106" t="s">
        <v>28</v>
      </c>
      <c r="AY54" s="106" t="s">
        <v>28</v>
      </c>
      <c r="AZ54" s="106" t="s">
        <v>28</v>
      </c>
      <c r="BA54" s="106" t="s">
        <v>28</v>
      </c>
      <c r="BB54" s="106" t="s">
        <v>28</v>
      </c>
      <c r="BC54" s="118" t="s">
        <v>28</v>
      </c>
      <c r="BD54" s="119">
        <v>10</v>
      </c>
      <c r="BE54" s="119">
        <v>10</v>
      </c>
      <c r="BF54" s="119">
        <v>15</v>
      </c>
    </row>
    <row r="55" spans="1:93" x14ac:dyDescent="0.3">
      <c r="A55" s="10"/>
      <c r="B55" t="s">
        <v>84</v>
      </c>
      <c r="C55" s="106">
        <v>66</v>
      </c>
      <c r="D55" s="116">
        <v>27881</v>
      </c>
      <c r="E55" s="117">
        <v>2.3231792315000002</v>
      </c>
      <c r="F55" s="107">
        <v>1.8228769268</v>
      </c>
      <c r="G55" s="107">
        <v>2.9607932724000001</v>
      </c>
      <c r="H55" s="107">
        <v>0.94458955609999995</v>
      </c>
      <c r="I55" s="109">
        <v>2.3672034718999999</v>
      </c>
      <c r="J55" s="107">
        <v>1.8597729300000001</v>
      </c>
      <c r="K55" s="107">
        <v>3.0130841173</v>
      </c>
      <c r="L55" s="107">
        <v>0.9914368106</v>
      </c>
      <c r="M55" s="107">
        <v>0.77792847919999997</v>
      </c>
      <c r="N55" s="107">
        <v>1.2635441118999999</v>
      </c>
      <c r="O55" s="116">
        <v>87</v>
      </c>
      <c r="P55" s="116">
        <v>29246</v>
      </c>
      <c r="Q55" s="117">
        <v>2.9047685564000001</v>
      </c>
      <c r="R55" s="107">
        <v>2.3513557698000001</v>
      </c>
      <c r="S55" s="107">
        <v>3.5884320333000002</v>
      </c>
      <c r="T55" s="107">
        <v>0.1534713828</v>
      </c>
      <c r="U55" s="109">
        <v>2.9747657798999998</v>
      </c>
      <c r="V55" s="107">
        <v>2.4109843567999998</v>
      </c>
      <c r="W55" s="107">
        <v>3.6703811124999999</v>
      </c>
      <c r="X55" s="107">
        <v>1.1664064873</v>
      </c>
      <c r="Y55" s="107">
        <v>0.94418421659999996</v>
      </c>
      <c r="Z55" s="107">
        <v>1.4409307735000001</v>
      </c>
      <c r="AA55" s="116">
        <v>93</v>
      </c>
      <c r="AB55" s="116">
        <v>31098</v>
      </c>
      <c r="AC55" s="117">
        <v>2.9512246634000001</v>
      </c>
      <c r="AD55" s="107">
        <v>2.4059738765000001</v>
      </c>
      <c r="AE55" s="107">
        <v>3.6200422202000002</v>
      </c>
      <c r="AF55" s="107">
        <v>0.53666449959999996</v>
      </c>
      <c r="AG55" s="109">
        <v>2.9905460158000001</v>
      </c>
      <c r="AH55" s="107">
        <v>2.4405347794000001</v>
      </c>
      <c r="AI55" s="107">
        <v>3.6645105606000001</v>
      </c>
      <c r="AJ55" s="107">
        <v>1.0665117102999999</v>
      </c>
      <c r="AK55" s="107">
        <v>0.86946932430000001</v>
      </c>
      <c r="AL55" s="107">
        <v>1.3082085778000001</v>
      </c>
      <c r="AM55" s="107">
        <v>0.91528389460000004</v>
      </c>
      <c r="AN55" s="107">
        <v>1.0159930494</v>
      </c>
      <c r="AO55" s="107">
        <v>1.3609791084</v>
      </c>
      <c r="AP55" s="107">
        <v>0.75845534299999995</v>
      </c>
      <c r="AQ55" s="107">
        <v>0.17110015710000001</v>
      </c>
      <c r="AR55" s="107">
        <v>1.2503419955999999</v>
      </c>
      <c r="AS55" s="107">
        <v>0.90799252220000004</v>
      </c>
      <c r="AT55" s="107">
        <v>1.7217709041</v>
      </c>
      <c r="AU55" s="106" t="s">
        <v>28</v>
      </c>
      <c r="AV55" s="106" t="s">
        <v>28</v>
      </c>
      <c r="AW55" s="106" t="s">
        <v>28</v>
      </c>
      <c r="AX55" s="106" t="s">
        <v>28</v>
      </c>
      <c r="AY55" s="106" t="s">
        <v>28</v>
      </c>
      <c r="AZ55" s="106" t="s">
        <v>28</v>
      </c>
      <c r="BA55" s="106" t="s">
        <v>28</v>
      </c>
      <c r="BB55" s="106" t="s">
        <v>28</v>
      </c>
      <c r="BC55" s="118" t="s">
        <v>28</v>
      </c>
      <c r="BD55" s="119">
        <v>13.2</v>
      </c>
      <c r="BE55" s="119">
        <v>17.399999999999999</v>
      </c>
      <c r="BF55" s="119">
        <v>18.600000000000001</v>
      </c>
    </row>
    <row r="56" spans="1:93" x14ac:dyDescent="0.3">
      <c r="A56" s="10"/>
      <c r="B56" t="s">
        <v>81</v>
      </c>
      <c r="C56" s="106">
        <v>78</v>
      </c>
      <c r="D56" s="116">
        <v>26460</v>
      </c>
      <c r="E56" s="117">
        <v>2.8117428843000001</v>
      </c>
      <c r="F56" s="107">
        <v>2.2490443705000001</v>
      </c>
      <c r="G56" s="107">
        <v>3.5152254669</v>
      </c>
      <c r="H56" s="107">
        <v>0.10963848969999999</v>
      </c>
      <c r="I56" s="109">
        <v>2.947845805</v>
      </c>
      <c r="J56" s="107">
        <v>2.3611586389000001</v>
      </c>
      <c r="K56" s="107">
        <v>3.6803096356</v>
      </c>
      <c r="L56" s="107">
        <v>1.1999355708999999</v>
      </c>
      <c r="M56" s="107">
        <v>0.95979911809999996</v>
      </c>
      <c r="N56" s="107">
        <v>1.5001528415000001</v>
      </c>
      <c r="O56" s="116">
        <v>75</v>
      </c>
      <c r="P56" s="116">
        <v>26327</v>
      </c>
      <c r="Q56" s="117">
        <v>2.6235908484000001</v>
      </c>
      <c r="R56" s="107">
        <v>2.089827782</v>
      </c>
      <c r="S56" s="107">
        <v>3.2936823786999998</v>
      </c>
      <c r="T56" s="107">
        <v>0.65337276759999996</v>
      </c>
      <c r="U56" s="109">
        <v>2.8487864169999999</v>
      </c>
      <c r="V56" s="107">
        <v>2.2718078817</v>
      </c>
      <c r="W56" s="107">
        <v>3.5723020925000002</v>
      </c>
      <c r="X56" s="107">
        <v>1.0534999007000001</v>
      </c>
      <c r="Y56" s="107">
        <v>0.83916795259999999</v>
      </c>
      <c r="Z56" s="107">
        <v>1.3225743873</v>
      </c>
      <c r="AA56" s="116">
        <v>96</v>
      </c>
      <c r="AB56" s="116">
        <v>26630</v>
      </c>
      <c r="AC56" s="117">
        <v>3.2078707545</v>
      </c>
      <c r="AD56" s="107">
        <v>2.6235413087000001</v>
      </c>
      <c r="AE56" s="107">
        <v>3.9223452450999998</v>
      </c>
      <c r="AF56" s="107">
        <v>0.14974684860000001</v>
      </c>
      <c r="AG56" s="109">
        <v>3.6049568156</v>
      </c>
      <c r="AH56" s="107">
        <v>2.9513768938</v>
      </c>
      <c r="AI56" s="107">
        <v>4.4032714594</v>
      </c>
      <c r="AJ56" s="107">
        <v>1.1592583131</v>
      </c>
      <c r="AK56" s="107">
        <v>0.94809370599999998</v>
      </c>
      <c r="AL56" s="107">
        <v>1.4174546546</v>
      </c>
      <c r="AM56" s="107">
        <v>0.19200706819999999</v>
      </c>
      <c r="AN56" s="107">
        <v>1.2227023723999999</v>
      </c>
      <c r="AO56" s="107">
        <v>1.6538665722999999</v>
      </c>
      <c r="AP56" s="107">
        <v>0.90394298809999996</v>
      </c>
      <c r="AQ56" s="107">
        <v>0.66845558360000001</v>
      </c>
      <c r="AR56" s="107">
        <v>0.93308348460000001</v>
      </c>
      <c r="AS56" s="107">
        <v>0.67961380149999995</v>
      </c>
      <c r="AT56" s="107">
        <v>1.2810875638999999</v>
      </c>
      <c r="AU56" s="106" t="s">
        <v>28</v>
      </c>
      <c r="AV56" s="106" t="s">
        <v>28</v>
      </c>
      <c r="AW56" s="106" t="s">
        <v>28</v>
      </c>
      <c r="AX56" s="106" t="s">
        <v>28</v>
      </c>
      <c r="AY56" s="106" t="s">
        <v>28</v>
      </c>
      <c r="AZ56" s="106" t="s">
        <v>28</v>
      </c>
      <c r="BA56" s="106" t="s">
        <v>28</v>
      </c>
      <c r="BB56" s="106" t="s">
        <v>28</v>
      </c>
      <c r="BC56" s="118" t="s">
        <v>28</v>
      </c>
      <c r="BD56" s="119">
        <v>15.6</v>
      </c>
      <c r="BE56" s="119">
        <v>15</v>
      </c>
      <c r="BF56" s="119">
        <v>19.2</v>
      </c>
    </row>
    <row r="57" spans="1:93" x14ac:dyDescent="0.3">
      <c r="A57" s="10"/>
      <c r="B57" t="s">
        <v>82</v>
      </c>
      <c r="C57" s="106">
        <v>32</v>
      </c>
      <c r="D57" s="116">
        <v>16558</v>
      </c>
      <c r="E57" s="117">
        <v>2.0400441604999999</v>
      </c>
      <c r="F57" s="107">
        <v>1.4413950902999999</v>
      </c>
      <c r="G57" s="107">
        <v>2.887327843</v>
      </c>
      <c r="H57" s="107">
        <v>0.4343037186</v>
      </c>
      <c r="I57" s="109">
        <v>1.9326005556000001</v>
      </c>
      <c r="J57" s="107">
        <v>1.3666883872</v>
      </c>
      <c r="K57" s="107">
        <v>2.7328430844999998</v>
      </c>
      <c r="L57" s="107">
        <v>0.87060647260000001</v>
      </c>
      <c r="M57" s="107">
        <v>0.61512780919999999</v>
      </c>
      <c r="N57" s="107">
        <v>1.2321921051</v>
      </c>
      <c r="O57" s="116">
        <v>51</v>
      </c>
      <c r="P57" s="116">
        <v>18512</v>
      </c>
      <c r="Q57" s="117">
        <v>2.6879059112000001</v>
      </c>
      <c r="R57" s="107">
        <v>2.0408523658000002</v>
      </c>
      <c r="S57" s="107">
        <v>3.5401081963999999</v>
      </c>
      <c r="T57" s="107">
        <v>0.58693712259999997</v>
      </c>
      <c r="U57" s="109">
        <v>2.7549697493999998</v>
      </c>
      <c r="V57" s="107">
        <v>2.0937497747</v>
      </c>
      <c r="W57" s="107">
        <v>3.6250073488000001</v>
      </c>
      <c r="X57" s="107">
        <v>1.0793255405</v>
      </c>
      <c r="Y57" s="107">
        <v>0.81950193029999996</v>
      </c>
      <c r="Z57" s="107">
        <v>1.4215263922000001</v>
      </c>
      <c r="AA57" s="116">
        <v>54</v>
      </c>
      <c r="AB57" s="116">
        <v>20407</v>
      </c>
      <c r="AC57" s="117">
        <v>2.4323896566999998</v>
      </c>
      <c r="AD57" s="107">
        <v>1.8614815218</v>
      </c>
      <c r="AE57" s="107">
        <v>3.1783927870999999</v>
      </c>
      <c r="AF57" s="107">
        <v>0.34474673729999999</v>
      </c>
      <c r="AG57" s="109">
        <v>2.6461508305999999</v>
      </c>
      <c r="AH57" s="107">
        <v>2.0266592585000001</v>
      </c>
      <c r="AI57" s="107">
        <v>3.4550031973999999</v>
      </c>
      <c r="AJ57" s="107">
        <v>0.87901544229999995</v>
      </c>
      <c r="AK57" s="107">
        <v>0.67270102009999999</v>
      </c>
      <c r="AL57" s="107">
        <v>1.1486055838</v>
      </c>
      <c r="AM57" s="107">
        <v>0.60895608459999995</v>
      </c>
      <c r="AN57" s="107">
        <v>0.90493854210000002</v>
      </c>
      <c r="AO57" s="107">
        <v>1.3268599477</v>
      </c>
      <c r="AP57" s="107">
        <v>0.61718176550000003</v>
      </c>
      <c r="AQ57" s="107">
        <v>0.22135764620000001</v>
      </c>
      <c r="AR57" s="107">
        <v>1.3175724150000001</v>
      </c>
      <c r="AS57" s="107">
        <v>0.84686429829999998</v>
      </c>
      <c r="AT57" s="107">
        <v>2.0499117416999999</v>
      </c>
      <c r="AU57" s="106" t="s">
        <v>28</v>
      </c>
      <c r="AV57" s="106" t="s">
        <v>28</v>
      </c>
      <c r="AW57" s="106" t="s">
        <v>28</v>
      </c>
      <c r="AX57" s="106" t="s">
        <v>28</v>
      </c>
      <c r="AY57" s="106" t="s">
        <v>28</v>
      </c>
      <c r="AZ57" s="106" t="s">
        <v>28</v>
      </c>
      <c r="BA57" s="106" t="s">
        <v>28</v>
      </c>
      <c r="BB57" s="106" t="s">
        <v>28</v>
      </c>
      <c r="BC57" s="118" t="s">
        <v>28</v>
      </c>
      <c r="BD57" s="119">
        <v>6.4</v>
      </c>
      <c r="BE57" s="119">
        <v>10.199999999999999</v>
      </c>
      <c r="BF57" s="119">
        <v>10.8</v>
      </c>
    </row>
    <row r="58" spans="1:93" x14ac:dyDescent="0.3">
      <c r="A58" s="10"/>
      <c r="B58" t="s">
        <v>86</v>
      </c>
      <c r="C58" s="106">
        <v>38</v>
      </c>
      <c r="D58" s="116">
        <v>15359</v>
      </c>
      <c r="E58" s="117">
        <v>2.4300110665000001</v>
      </c>
      <c r="F58" s="107">
        <v>1.7664735536</v>
      </c>
      <c r="G58" s="107">
        <v>3.3427920680000001</v>
      </c>
      <c r="H58" s="107">
        <v>0.82318032760000004</v>
      </c>
      <c r="I58" s="109">
        <v>2.4741194088</v>
      </c>
      <c r="J58" s="107">
        <v>1.800269535</v>
      </c>
      <c r="K58" s="107">
        <v>3.4001946541999999</v>
      </c>
      <c r="L58" s="107">
        <v>1.0370282193</v>
      </c>
      <c r="M58" s="107">
        <v>0.75385785230000002</v>
      </c>
      <c r="N58" s="107">
        <v>1.4265653986</v>
      </c>
      <c r="O58" s="116">
        <v>53</v>
      </c>
      <c r="P58" s="116">
        <v>14992</v>
      </c>
      <c r="Q58" s="117">
        <v>3.2641626512999999</v>
      </c>
      <c r="R58" s="107">
        <v>2.4913307920999999</v>
      </c>
      <c r="S58" s="107">
        <v>4.2767334823000001</v>
      </c>
      <c r="T58" s="107">
        <v>4.96694196E-2</v>
      </c>
      <c r="U58" s="109">
        <v>3.5352187834</v>
      </c>
      <c r="V58" s="107">
        <v>2.7008145961999999</v>
      </c>
      <c r="W58" s="107">
        <v>4.6274082876999998</v>
      </c>
      <c r="X58" s="107">
        <v>1.3107207746</v>
      </c>
      <c r="Y58" s="107">
        <v>1.0003910265</v>
      </c>
      <c r="Z58" s="107">
        <v>1.7173174322</v>
      </c>
      <c r="AA58" s="116">
        <v>59</v>
      </c>
      <c r="AB58" s="116">
        <v>14651</v>
      </c>
      <c r="AC58" s="117">
        <v>3.5153111222</v>
      </c>
      <c r="AD58" s="107">
        <v>2.7213853961000001</v>
      </c>
      <c r="AE58" s="107">
        <v>4.5408534578999999</v>
      </c>
      <c r="AF58" s="107">
        <v>6.6920376099999998E-2</v>
      </c>
      <c r="AG58" s="109">
        <v>4.0270288716999998</v>
      </c>
      <c r="AH58" s="107">
        <v>3.1200944527000001</v>
      </c>
      <c r="AI58" s="107">
        <v>5.1975867331999996</v>
      </c>
      <c r="AJ58" s="107">
        <v>1.2703609196000001</v>
      </c>
      <c r="AK58" s="107">
        <v>0.98345254069999999</v>
      </c>
      <c r="AL58" s="107">
        <v>1.6409707630000001</v>
      </c>
      <c r="AM58" s="107">
        <v>0.69530486950000003</v>
      </c>
      <c r="AN58" s="107">
        <v>1.0769411631000001</v>
      </c>
      <c r="AO58" s="107">
        <v>1.5605801626</v>
      </c>
      <c r="AP58" s="107">
        <v>0.74318660240000001</v>
      </c>
      <c r="AQ58" s="107">
        <v>0.16504178620000001</v>
      </c>
      <c r="AR58" s="107">
        <v>1.3432706938000001</v>
      </c>
      <c r="AS58" s="107">
        <v>0.88557926480000004</v>
      </c>
      <c r="AT58" s="107">
        <v>2.0375094909000002</v>
      </c>
      <c r="AU58" s="106" t="s">
        <v>28</v>
      </c>
      <c r="AV58" s="106" t="s">
        <v>28</v>
      </c>
      <c r="AW58" s="106" t="s">
        <v>28</v>
      </c>
      <c r="AX58" s="106" t="s">
        <v>28</v>
      </c>
      <c r="AY58" s="106" t="s">
        <v>28</v>
      </c>
      <c r="AZ58" s="106" t="s">
        <v>28</v>
      </c>
      <c r="BA58" s="106" t="s">
        <v>28</v>
      </c>
      <c r="BB58" s="106" t="s">
        <v>28</v>
      </c>
      <c r="BC58" s="118" t="s">
        <v>28</v>
      </c>
      <c r="BD58" s="119">
        <v>7.6</v>
      </c>
      <c r="BE58" s="119">
        <v>10.6</v>
      </c>
      <c r="BF58" s="119">
        <v>11.8</v>
      </c>
    </row>
    <row r="59" spans="1:93" x14ac:dyDescent="0.3">
      <c r="A59" s="10"/>
      <c r="B59" t="s">
        <v>89</v>
      </c>
      <c r="C59" s="106">
        <v>42</v>
      </c>
      <c r="D59" s="116">
        <v>15758</v>
      </c>
      <c r="E59" s="117">
        <v>2.4305274046999998</v>
      </c>
      <c r="F59" s="107">
        <v>1.7943857023000001</v>
      </c>
      <c r="G59" s="107">
        <v>3.2921926747999999</v>
      </c>
      <c r="H59" s="107">
        <v>0.81326421289999995</v>
      </c>
      <c r="I59" s="109">
        <v>2.665312857</v>
      </c>
      <c r="J59" s="107">
        <v>1.969722041</v>
      </c>
      <c r="K59" s="107">
        <v>3.6065457347000001</v>
      </c>
      <c r="L59" s="107">
        <v>1.0372485709999999</v>
      </c>
      <c r="M59" s="107">
        <v>0.76576960289999996</v>
      </c>
      <c r="N59" s="107">
        <v>1.4049716702999999</v>
      </c>
      <c r="O59" s="116">
        <v>33</v>
      </c>
      <c r="P59" s="116">
        <v>15520</v>
      </c>
      <c r="Q59" s="117">
        <v>1.8588192983</v>
      </c>
      <c r="R59" s="107">
        <v>1.3204741808</v>
      </c>
      <c r="S59" s="107">
        <v>2.6166427439</v>
      </c>
      <c r="T59" s="107">
        <v>9.3652289799999996E-2</v>
      </c>
      <c r="U59" s="109">
        <v>2.1262886598000001</v>
      </c>
      <c r="V59" s="107">
        <v>1.5116353991</v>
      </c>
      <c r="W59" s="107">
        <v>2.9908690068000001</v>
      </c>
      <c r="X59" s="107">
        <v>0.74640676049999999</v>
      </c>
      <c r="Y59" s="107">
        <v>0.53023489509999999</v>
      </c>
      <c r="Z59" s="107">
        <v>1.0507098973</v>
      </c>
      <c r="AA59" s="116">
        <v>40</v>
      </c>
      <c r="AB59" s="116">
        <v>15117</v>
      </c>
      <c r="AC59" s="117">
        <v>2.2007003308000002</v>
      </c>
      <c r="AD59" s="107">
        <v>1.6131653289000001</v>
      </c>
      <c r="AE59" s="107">
        <v>3.0022229335000001</v>
      </c>
      <c r="AF59" s="107">
        <v>0.1483239784</v>
      </c>
      <c r="AG59" s="109">
        <v>2.6460276509999998</v>
      </c>
      <c r="AH59" s="107">
        <v>1.9409198294000001</v>
      </c>
      <c r="AI59" s="107">
        <v>3.6072908441</v>
      </c>
      <c r="AJ59" s="107">
        <v>0.79528769970000002</v>
      </c>
      <c r="AK59" s="107">
        <v>0.58296467070000002</v>
      </c>
      <c r="AL59" s="107">
        <v>1.0849414331</v>
      </c>
      <c r="AM59" s="107">
        <v>0.47279811560000001</v>
      </c>
      <c r="AN59" s="107">
        <v>1.1839237589</v>
      </c>
      <c r="AO59" s="107">
        <v>1.8771458643000001</v>
      </c>
      <c r="AP59" s="107">
        <v>0.74670567359999995</v>
      </c>
      <c r="AQ59" s="107">
        <v>0.2489920441</v>
      </c>
      <c r="AR59" s="107">
        <v>0.76478022619999997</v>
      </c>
      <c r="AS59" s="107">
        <v>0.48476195989999998</v>
      </c>
      <c r="AT59" s="107">
        <v>1.2065484562</v>
      </c>
      <c r="AU59" s="106" t="s">
        <v>28</v>
      </c>
      <c r="AV59" s="106" t="s">
        <v>28</v>
      </c>
      <c r="AW59" s="106" t="s">
        <v>28</v>
      </c>
      <c r="AX59" s="106" t="s">
        <v>28</v>
      </c>
      <c r="AY59" s="106" t="s">
        <v>28</v>
      </c>
      <c r="AZ59" s="106" t="s">
        <v>28</v>
      </c>
      <c r="BA59" s="106" t="s">
        <v>28</v>
      </c>
      <c r="BB59" s="106" t="s">
        <v>28</v>
      </c>
      <c r="BC59" s="118" t="s">
        <v>28</v>
      </c>
      <c r="BD59" s="119">
        <v>8.4</v>
      </c>
      <c r="BE59" s="119">
        <v>6.6</v>
      </c>
      <c r="BF59" s="119">
        <v>8</v>
      </c>
    </row>
    <row r="60" spans="1:93" x14ac:dyDescent="0.3">
      <c r="A60" s="10"/>
      <c r="B60" t="s">
        <v>87</v>
      </c>
      <c r="C60" s="106">
        <v>63</v>
      </c>
      <c r="D60" s="116">
        <v>32719</v>
      </c>
      <c r="E60" s="117">
        <v>1.9176227042</v>
      </c>
      <c r="F60" s="107">
        <v>1.4961847556000001</v>
      </c>
      <c r="G60" s="107">
        <v>2.4577692173000001</v>
      </c>
      <c r="H60" s="107">
        <v>0.11339770270000001</v>
      </c>
      <c r="I60" s="109">
        <v>1.9254867202999999</v>
      </c>
      <c r="J60" s="107">
        <v>1.5041779343999999</v>
      </c>
      <c r="K60" s="107">
        <v>2.4648008890000002</v>
      </c>
      <c r="L60" s="107">
        <v>0.81836205829999997</v>
      </c>
      <c r="M60" s="107">
        <v>0.63850977229999994</v>
      </c>
      <c r="N60" s="107">
        <v>1.0488742499999999</v>
      </c>
      <c r="O60" s="116">
        <v>104</v>
      </c>
      <c r="P60" s="116">
        <v>33859</v>
      </c>
      <c r="Q60" s="117">
        <v>2.9276713043</v>
      </c>
      <c r="R60" s="107">
        <v>2.4125202586999999</v>
      </c>
      <c r="S60" s="107">
        <v>3.5528237473000002</v>
      </c>
      <c r="T60" s="107">
        <v>0.10134143029999999</v>
      </c>
      <c r="U60" s="109">
        <v>3.0715614754999998</v>
      </c>
      <c r="V60" s="107">
        <v>2.5344984704</v>
      </c>
      <c r="W60" s="107">
        <v>3.7224287203999999</v>
      </c>
      <c r="X60" s="107">
        <v>1.1756030595</v>
      </c>
      <c r="Y60" s="107">
        <v>0.96874474710000003</v>
      </c>
      <c r="Z60" s="107">
        <v>1.4266323071</v>
      </c>
      <c r="AA60" s="116">
        <v>111</v>
      </c>
      <c r="AB60" s="116">
        <v>34917</v>
      </c>
      <c r="AC60" s="117">
        <v>2.8538025198999999</v>
      </c>
      <c r="AD60" s="107">
        <v>2.3667054649999999</v>
      </c>
      <c r="AE60" s="107">
        <v>3.4411501316000002</v>
      </c>
      <c r="AF60" s="107">
        <v>0.74683286360000001</v>
      </c>
      <c r="AG60" s="109">
        <v>3.1789672651999998</v>
      </c>
      <c r="AH60" s="107">
        <v>2.6393293108</v>
      </c>
      <c r="AI60" s="107">
        <v>3.8289397355000001</v>
      </c>
      <c r="AJ60" s="107">
        <v>1.0313053574</v>
      </c>
      <c r="AK60" s="107">
        <v>0.85527853050000002</v>
      </c>
      <c r="AL60" s="107">
        <v>1.2435606674999999</v>
      </c>
      <c r="AM60" s="107">
        <v>0.85146203840000001</v>
      </c>
      <c r="AN60" s="107">
        <v>0.97476875760000004</v>
      </c>
      <c r="AO60" s="107">
        <v>1.2737012566000001</v>
      </c>
      <c r="AP60" s="107">
        <v>0.74599449890000002</v>
      </c>
      <c r="AQ60" s="107">
        <v>8.0428836999999996E-3</v>
      </c>
      <c r="AR60" s="107">
        <v>1.5267191496000001</v>
      </c>
      <c r="AS60" s="107">
        <v>1.1165103962</v>
      </c>
      <c r="AT60" s="107">
        <v>2.0876396402999999</v>
      </c>
      <c r="AU60" s="106" t="s">
        <v>28</v>
      </c>
      <c r="AV60" s="106" t="s">
        <v>28</v>
      </c>
      <c r="AW60" s="106" t="s">
        <v>28</v>
      </c>
      <c r="AX60" s="106" t="s">
        <v>28</v>
      </c>
      <c r="AY60" s="106" t="s">
        <v>28</v>
      </c>
      <c r="AZ60" s="106" t="s">
        <v>28</v>
      </c>
      <c r="BA60" s="106" t="s">
        <v>28</v>
      </c>
      <c r="BB60" s="106" t="s">
        <v>28</v>
      </c>
      <c r="BC60" s="118" t="s">
        <v>28</v>
      </c>
      <c r="BD60" s="119">
        <v>12.6</v>
      </c>
      <c r="BE60" s="119">
        <v>20.8</v>
      </c>
      <c r="BF60" s="119">
        <v>22.2</v>
      </c>
    </row>
    <row r="61" spans="1:93" x14ac:dyDescent="0.3">
      <c r="A61" s="10"/>
      <c r="B61" t="s">
        <v>85</v>
      </c>
      <c r="C61" s="106">
        <v>97</v>
      </c>
      <c r="D61" s="116">
        <v>36259</v>
      </c>
      <c r="E61" s="117">
        <v>2.6357188274999999</v>
      </c>
      <c r="F61" s="107">
        <v>2.1567848206</v>
      </c>
      <c r="G61" s="107">
        <v>3.2210045579000002</v>
      </c>
      <c r="H61" s="107">
        <v>0.2503254775</v>
      </c>
      <c r="I61" s="109">
        <v>2.6751978819</v>
      </c>
      <c r="J61" s="107">
        <v>2.1924489490000001</v>
      </c>
      <c r="K61" s="107">
        <v>3.2642418928999999</v>
      </c>
      <c r="L61" s="107">
        <v>1.1248157836999999</v>
      </c>
      <c r="M61" s="107">
        <v>0.92042655799999995</v>
      </c>
      <c r="N61" s="107">
        <v>1.3745915263999999</v>
      </c>
      <c r="O61" s="116">
        <v>82</v>
      </c>
      <c r="P61" s="116">
        <v>35816</v>
      </c>
      <c r="Q61" s="117">
        <v>2.1925938428</v>
      </c>
      <c r="R61" s="107">
        <v>1.7637604405</v>
      </c>
      <c r="S61" s="107">
        <v>2.7256920207999999</v>
      </c>
      <c r="T61" s="107">
        <v>0.25146959990000001</v>
      </c>
      <c r="U61" s="109">
        <v>2.2894795621999999</v>
      </c>
      <c r="V61" s="107">
        <v>1.8438996658</v>
      </c>
      <c r="W61" s="107">
        <v>2.8427342133</v>
      </c>
      <c r="X61" s="107">
        <v>0.88043354659999995</v>
      </c>
      <c r="Y61" s="107">
        <v>0.70823598499999996</v>
      </c>
      <c r="Z61" s="107">
        <v>1.0944985094999999</v>
      </c>
      <c r="AA61" s="116">
        <v>114</v>
      </c>
      <c r="AB61" s="116">
        <v>35539</v>
      </c>
      <c r="AC61" s="117">
        <v>2.9449783887000001</v>
      </c>
      <c r="AD61" s="107">
        <v>2.4483122005000002</v>
      </c>
      <c r="AE61" s="107">
        <v>3.5423985992999998</v>
      </c>
      <c r="AF61" s="107">
        <v>0.50872567440000005</v>
      </c>
      <c r="AG61" s="109">
        <v>3.2077436056000002</v>
      </c>
      <c r="AH61" s="107">
        <v>2.6697913344000002</v>
      </c>
      <c r="AI61" s="107">
        <v>3.8540911068999999</v>
      </c>
      <c r="AJ61" s="107">
        <v>1.0642544355000001</v>
      </c>
      <c r="AK61" s="107">
        <v>0.88476952119999996</v>
      </c>
      <c r="AL61" s="107">
        <v>1.2801497749999999</v>
      </c>
      <c r="AM61" s="107">
        <v>4.1610983300000001E-2</v>
      </c>
      <c r="AN61" s="107">
        <v>1.3431481614</v>
      </c>
      <c r="AO61" s="107">
        <v>1.7839341242</v>
      </c>
      <c r="AP61" s="107">
        <v>1.0112744406</v>
      </c>
      <c r="AQ61" s="107">
        <v>0.2198188586</v>
      </c>
      <c r="AR61" s="107">
        <v>0.83187698929999998</v>
      </c>
      <c r="AS61" s="107">
        <v>0.61996269029999995</v>
      </c>
      <c r="AT61" s="107">
        <v>1.1162273732000001</v>
      </c>
      <c r="AU61" s="106" t="s">
        <v>28</v>
      </c>
      <c r="AV61" s="106" t="s">
        <v>28</v>
      </c>
      <c r="AW61" s="106" t="s">
        <v>28</v>
      </c>
      <c r="AX61" s="106" t="s">
        <v>28</v>
      </c>
      <c r="AY61" s="106" t="s">
        <v>28</v>
      </c>
      <c r="AZ61" s="106" t="s">
        <v>28</v>
      </c>
      <c r="BA61" s="106" t="s">
        <v>28</v>
      </c>
      <c r="BB61" s="106" t="s">
        <v>28</v>
      </c>
      <c r="BC61" s="118" t="s">
        <v>28</v>
      </c>
      <c r="BD61" s="119">
        <v>19.399999999999999</v>
      </c>
      <c r="BE61" s="119">
        <v>16.399999999999999</v>
      </c>
      <c r="BF61" s="119">
        <v>22.8</v>
      </c>
    </row>
    <row r="62" spans="1:93" x14ac:dyDescent="0.3">
      <c r="A62" s="10"/>
      <c r="B62" t="s">
        <v>88</v>
      </c>
      <c r="C62" s="106">
        <v>83</v>
      </c>
      <c r="D62" s="116">
        <v>31208</v>
      </c>
      <c r="E62" s="117">
        <v>2.5846707348</v>
      </c>
      <c r="F62" s="107">
        <v>2.0814031327000002</v>
      </c>
      <c r="G62" s="107">
        <v>3.2096246529000001</v>
      </c>
      <c r="H62" s="107">
        <v>0.37480087099999998</v>
      </c>
      <c r="I62" s="109">
        <v>2.6595744681000002</v>
      </c>
      <c r="J62" s="107">
        <v>2.1447696112000001</v>
      </c>
      <c r="K62" s="107">
        <v>3.2979469284</v>
      </c>
      <c r="L62" s="107">
        <v>1.1030305691</v>
      </c>
      <c r="M62" s="107">
        <v>0.88825677130000003</v>
      </c>
      <c r="N62" s="107">
        <v>1.3697350535999999</v>
      </c>
      <c r="O62" s="116">
        <v>81</v>
      </c>
      <c r="P62" s="116">
        <v>30629</v>
      </c>
      <c r="Q62" s="117">
        <v>2.5360583147</v>
      </c>
      <c r="R62" s="107">
        <v>2.0373470562999998</v>
      </c>
      <c r="S62" s="107">
        <v>3.1568464271000001</v>
      </c>
      <c r="T62" s="107">
        <v>0.87069473659999996</v>
      </c>
      <c r="U62" s="109">
        <v>2.6445525482000001</v>
      </c>
      <c r="V62" s="107">
        <v>2.1270331172999999</v>
      </c>
      <c r="W62" s="107">
        <v>3.287987443</v>
      </c>
      <c r="X62" s="107">
        <v>1.0183513120000001</v>
      </c>
      <c r="Y62" s="107">
        <v>0.81809437730000001</v>
      </c>
      <c r="Z62" s="107">
        <v>1.2676280676</v>
      </c>
      <c r="AA62" s="116">
        <v>101</v>
      </c>
      <c r="AB62" s="116">
        <v>29975</v>
      </c>
      <c r="AC62" s="117">
        <v>3.0824105800999999</v>
      </c>
      <c r="AD62" s="107">
        <v>2.5335428709999999</v>
      </c>
      <c r="AE62" s="107">
        <v>3.7501852024</v>
      </c>
      <c r="AF62" s="107">
        <v>0.28089248999999999</v>
      </c>
      <c r="AG62" s="109">
        <v>3.3694745621000002</v>
      </c>
      <c r="AH62" s="107">
        <v>2.7724547256999998</v>
      </c>
      <c r="AI62" s="107">
        <v>4.0950565286999998</v>
      </c>
      <c r="AJ62" s="107">
        <v>1.1139195943</v>
      </c>
      <c r="AK62" s="107">
        <v>0.91557012719999997</v>
      </c>
      <c r="AL62" s="107">
        <v>1.3552395667999999</v>
      </c>
      <c r="AM62" s="107">
        <v>0.1908569852</v>
      </c>
      <c r="AN62" s="107">
        <v>1.2154336366</v>
      </c>
      <c r="AO62" s="107">
        <v>1.6281393192</v>
      </c>
      <c r="AP62" s="107">
        <v>0.90734183960000003</v>
      </c>
      <c r="AQ62" s="107">
        <v>0.90324216680000002</v>
      </c>
      <c r="AR62" s="107">
        <v>0.98119202589999999</v>
      </c>
      <c r="AS62" s="107">
        <v>0.72244990139999998</v>
      </c>
      <c r="AT62" s="107">
        <v>1.3326014579000001</v>
      </c>
      <c r="AU62" s="106" t="s">
        <v>28</v>
      </c>
      <c r="AV62" s="106" t="s">
        <v>28</v>
      </c>
      <c r="AW62" s="106" t="s">
        <v>28</v>
      </c>
      <c r="AX62" s="106" t="s">
        <v>28</v>
      </c>
      <c r="AY62" s="106" t="s">
        <v>28</v>
      </c>
      <c r="AZ62" s="106" t="s">
        <v>28</v>
      </c>
      <c r="BA62" s="106" t="s">
        <v>28</v>
      </c>
      <c r="BB62" s="106" t="s">
        <v>28</v>
      </c>
      <c r="BC62" s="118" t="s">
        <v>28</v>
      </c>
      <c r="BD62" s="119">
        <v>16.600000000000001</v>
      </c>
      <c r="BE62" s="119">
        <v>16.2</v>
      </c>
      <c r="BF62" s="119">
        <v>20.2</v>
      </c>
    </row>
    <row r="63" spans="1:93" x14ac:dyDescent="0.3">
      <c r="A63" s="10"/>
      <c r="B63" t="s">
        <v>90</v>
      </c>
      <c r="C63" s="106">
        <v>67</v>
      </c>
      <c r="D63" s="116">
        <v>23747</v>
      </c>
      <c r="E63" s="117">
        <v>2.5891666644</v>
      </c>
      <c r="F63" s="107">
        <v>2.0352117501000002</v>
      </c>
      <c r="G63" s="107">
        <v>3.2939000159999998</v>
      </c>
      <c r="H63" s="107">
        <v>0.41649271160000001</v>
      </c>
      <c r="I63" s="109">
        <v>2.8214090200999999</v>
      </c>
      <c r="J63" s="107">
        <v>2.2206250309</v>
      </c>
      <c r="K63" s="107">
        <v>3.5847334636000001</v>
      </c>
      <c r="L63" s="107">
        <v>1.1049492459000001</v>
      </c>
      <c r="M63" s="107">
        <v>0.86854419969999996</v>
      </c>
      <c r="N63" s="107">
        <v>1.405700293</v>
      </c>
      <c r="O63" s="116">
        <v>68</v>
      </c>
      <c r="P63" s="116">
        <v>23717</v>
      </c>
      <c r="Q63" s="117">
        <v>2.5657344022999999</v>
      </c>
      <c r="R63" s="107">
        <v>2.0207395749999999</v>
      </c>
      <c r="S63" s="107">
        <v>3.2577147023999999</v>
      </c>
      <c r="T63" s="107">
        <v>0.80664401720000001</v>
      </c>
      <c r="U63" s="109">
        <v>2.8671417127000001</v>
      </c>
      <c r="V63" s="107">
        <v>2.2606108618</v>
      </c>
      <c r="W63" s="107">
        <v>3.6364071940999998</v>
      </c>
      <c r="X63" s="107">
        <v>1.030267711</v>
      </c>
      <c r="Y63" s="107">
        <v>0.81142566220000001</v>
      </c>
      <c r="Z63" s="107">
        <v>1.3081316081000001</v>
      </c>
      <c r="AA63" s="116">
        <v>80</v>
      </c>
      <c r="AB63" s="116">
        <v>24228</v>
      </c>
      <c r="AC63" s="117">
        <v>2.9041951442</v>
      </c>
      <c r="AD63" s="107">
        <v>2.3304554313999999</v>
      </c>
      <c r="AE63" s="107">
        <v>3.6191850407000001</v>
      </c>
      <c r="AF63" s="107">
        <v>0.66691838940000003</v>
      </c>
      <c r="AG63" s="109">
        <v>3.3019646690000002</v>
      </c>
      <c r="AH63" s="107">
        <v>2.6521934388999999</v>
      </c>
      <c r="AI63" s="107">
        <v>4.1109258907999999</v>
      </c>
      <c r="AJ63" s="107">
        <v>1.0495162122999999</v>
      </c>
      <c r="AK63" s="107">
        <v>0.84217851619999995</v>
      </c>
      <c r="AL63" s="107">
        <v>1.3078988108</v>
      </c>
      <c r="AM63" s="107">
        <v>0.45250781330000001</v>
      </c>
      <c r="AN63" s="107">
        <v>1.1319157359000001</v>
      </c>
      <c r="AO63" s="107">
        <v>1.5639160304999999</v>
      </c>
      <c r="AP63" s="107">
        <v>0.81924681899999996</v>
      </c>
      <c r="AQ63" s="107">
        <v>0.95787997719999995</v>
      </c>
      <c r="AR63" s="107">
        <v>0.99094988269999995</v>
      </c>
      <c r="AS63" s="107">
        <v>0.70717622920000001</v>
      </c>
      <c r="AT63" s="107">
        <v>1.3885954156</v>
      </c>
      <c r="AU63" s="106" t="s">
        <v>28</v>
      </c>
      <c r="AV63" s="106" t="s">
        <v>28</v>
      </c>
      <c r="AW63" s="106" t="s">
        <v>28</v>
      </c>
      <c r="AX63" s="106" t="s">
        <v>28</v>
      </c>
      <c r="AY63" s="106" t="s">
        <v>28</v>
      </c>
      <c r="AZ63" s="106" t="s">
        <v>28</v>
      </c>
      <c r="BA63" s="106" t="s">
        <v>28</v>
      </c>
      <c r="BB63" s="106" t="s">
        <v>28</v>
      </c>
      <c r="BC63" s="118" t="s">
        <v>28</v>
      </c>
      <c r="BD63" s="119">
        <v>13.4</v>
      </c>
      <c r="BE63" s="119">
        <v>13.6</v>
      </c>
      <c r="BF63" s="119">
        <v>16</v>
      </c>
    </row>
    <row r="64" spans="1:93" x14ac:dyDescent="0.3">
      <c r="A64" s="10"/>
      <c r="B64" t="s">
        <v>93</v>
      </c>
      <c r="C64" s="106">
        <v>35</v>
      </c>
      <c r="D64" s="116">
        <v>13704</v>
      </c>
      <c r="E64" s="117">
        <v>2.4173882817000001</v>
      </c>
      <c r="F64" s="107">
        <v>1.7340521963</v>
      </c>
      <c r="G64" s="107">
        <v>3.3700058839000002</v>
      </c>
      <c r="H64" s="107">
        <v>0.85418998550000003</v>
      </c>
      <c r="I64" s="109">
        <v>2.5539988325</v>
      </c>
      <c r="J64" s="107">
        <v>1.8337552626</v>
      </c>
      <c r="K64" s="107">
        <v>3.5571322789000002</v>
      </c>
      <c r="L64" s="107">
        <v>1.0316413367999999</v>
      </c>
      <c r="M64" s="107">
        <v>0.74002175790000002</v>
      </c>
      <c r="N64" s="107">
        <v>1.4381791296999999</v>
      </c>
      <c r="O64" s="116">
        <v>41</v>
      </c>
      <c r="P64" s="116">
        <v>14005</v>
      </c>
      <c r="Q64" s="117">
        <v>2.7115856434999999</v>
      </c>
      <c r="R64" s="107">
        <v>1.9948818263999999</v>
      </c>
      <c r="S64" s="107">
        <v>3.6857805836000002</v>
      </c>
      <c r="T64" s="107">
        <v>0.58682823419999997</v>
      </c>
      <c r="U64" s="109">
        <v>2.9275258836</v>
      </c>
      <c r="V64" s="107">
        <v>2.1555862091</v>
      </c>
      <c r="W64" s="107">
        <v>3.9759058407999999</v>
      </c>
      <c r="X64" s="107">
        <v>1.0888341099000001</v>
      </c>
      <c r="Y64" s="107">
        <v>0.80104251289999995</v>
      </c>
      <c r="Z64" s="107">
        <v>1.4800209724</v>
      </c>
      <c r="AA64" s="116">
        <v>46</v>
      </c>
      <c r="AB64" s="116">
        <v>13689</v>
      </c>
      <c r="AC64" s="117">
        <v>3.0344514668999998</v>
      </c>
      <c r="AD64" s="107">
        <v>2.2712303903</v>
      </c>
      <c r="AE64" s="107">
        <v>4.0541442843000004</v>
      </c>
      <c r="AF64" s="107">
        <v>0.53276924800000003</v>
      </c>
      <c r="AG64" s="109">
        <v>3.3603623347</v>
      </c>
      <c r="AH64" s="107">
        <v>2.5170004173999998</v>
      </c>
      <c r="AI64" s="107">
        <v>4.4863063757999999</v>
      </c>
      <c r="AJ64" s="107">
        <v>1.0965881602000001</v>
      </c>
      <c r="AK64" s="107">
        <v>0.82077580809999995</v>
      </c>
      <c r="AL64" s="107">
        <v>1.4650841083999999</v>
      </c>
      <c r="AM64" s="107">
        <v>0.60042985599999998</v>
      </c>
      <c r="AN64" s="107">
        <v>1.119069012</v>
      </c>
      <c r="AO64" s="107">
        <v>1.7048119517</v>
      </c>
      <c r="AP64" s="107">
        <v>0.73457688529999998</v>
      </c>
      <c r="AQ64" s="107">
        <v>0.61775360339999996</v>
      </c>
      <c r="AR64" s="107">
        <v>1.1217004997</v>
      </c>
      <c r="AS64" s="107">
        <v>0.71447257080000004</v>
      </c>
      <c r="AT64" s="107">
        <v>1.7610361298999999</v>
      </c>
      <c r="AU64" s="106" t="s">
        <v>28</v>
      </c>
      <c r="AV64" s="106" t="s">
        <v>28</v>
      </c>
      <c r="AW64" s="106" t="s">
        <v>28</v>
      </c>
      <c r="AX64" s="106" t="s">
        <v>28</v>
      </c>
      <c r="AY64" s="106" t="s">
        <v>28</v>
      </c>
      <c r="AZ64" s="106" t="s">
        <v>28</v>
      </c>
      <c r="BA64" s="106" t="s">
        <v>28</v>
      </c>
      <c r="BB64" s="106" t="s">
        <v>28</v>
      </c>
      <c r="BC64" s="118" t="s">
        <v>28</v>
      </c>
      <c r="BD64" s="119">
        <v>7</v>
      </c>
      <c r="BE64" s="119">
        <v>8.1999999999999993</v>
      </c>
      <c r="BF64" s="119">
        <v>9.1999999999999993</v>
      </c>
    </row>
    <row r="65" spans="1:93" x14ac:dyDescent="0.3">
      <c r="A65" s="10"/>
      <c r="B65" t="s">
        <v>92</v>
      </c>
      <c r="C65" s="106">
        <v>34</v>
      </c>
      <c r="D65" s="116">
        <v>14156</v>
      </c>
      <c r="E65" s="117">
        <v>2.3914610348999998</v>
      </c>
      <c r="F65" s="107">
        <v>1.7071918935999999</v>
      </c>
      <c r="G65" s="107">
        <v>3.3499959219000002</v>
      </c>
      <c r="H65" s="107">
        <v>0.90572034109999999</v>
      </c>
      <c r="I65" s="109">
        <v>2.4018084205000001</v>
      </c>
      <c r="J65" s="107">
        <v>1.7161628745999999</v>
      </c>
      <c r="K65" s="107">
        <v>3.3613847344000001</v>
      </c>
      <c r="L65" s="107">
        <v>1.0205766601999999</v>
      </c>
      <c r="M65" s="107">
        <v>0.72855889169999999</v>
      </c>
      <c r="N65" s="107">
        <v>1.4296397055000001</v>
      </c>
      <c r="O65" s="116">
        <v>30</v>
      </c>
      <c r="P65" s="116">
        <v>14794</v>
      </c>
      <c r="Q65" s="117">
        <v>2.0750428453</v>
      </c>
      <c r="R65" s="107">
        <v>1.4497722411</v>
      </c>
      <c r="S65" s="107">
        <v>2.9699856900000001</v>
      </c>
      <c r="T65" s="107">
        <v>0.31865001300000001</v>
      </c>
      <c r="U65" s="109">
        <v>2.0278491280000002</v>
      </c>
      <c r="V65" s="107">
        <v>1.4178432227</v>
      </c>
      <c r="W65" s="107">
        <v>2.9003009783000002</v>
      </c>
      <c r="X65" s="107">
        <v>0.83323107819999997</v>
      </c>
      <c r="Y65" s="107">
        <v>0.58215438320000001</v>
      </c>
      <c r="Z65" s="107">
        <v>1.1925943526</v>
      </c>
      <c r="AA65" s="116">
        <v>43</v>
      </c>
      <c r="AB65" s="116">
        <v>16124</v>
      </c>
      <c r="AC65" s="117">
        <v>2.759261478</v>
      </c>
      <c r="AD65" s="107">
        <v>2.0449256926000001</v>
      </c>
      <c r="AE65" s="107">
        <v>3.7231298583000001</v>
      </c>
      <c r="AF65" s="107">
        <v>0.98505211449999996</v>
      </c>
      <c r="AG65" s="109">
        <v>2.6668320516000001</v>
      </c>
      <c r="AH65" s="107">
        <v>1.9778285775</v>
      </c>
      <c r="AI65" s="107">
        <v>3.5958592531</v>
      </c>
      <c r="AJ65" s="107">
        <v>0.99714017529999999</v>
      </c>
      <c r="AK65" s="107">
        <v>0.73899395899999998</v>
      </c>
      <c r="AL65" s="107">
        <v>1.3454623235000001</v>
      </c>
      <c r="AM65" s="107">
        <v>0.2309258028</v>
      </c>
      <c r="AN65" s="107">
        <v>1.3297371108</v>
      </c>
      <c r="AO65" s="107">
        <v>2.1196011811000002</v>
      </c>
      <c r="AP65" s="107">
        <v>0.83421390760000003</v>
      </c>
      <c r="AQ65" s="107">
        <v>0.57100033989999999</v>
      </c>
      <c r="AR65" s="107">
        <v>0.86768833570000004</v>
      </c>
      <c r="AS65" s="107">
        <v>0.53106265080000004</v>
      </c>
      <c r="AT65" s="107">
        <v>1.417691579</v>
      </c>
      <c r="AU65" s="106" t="s">
        <v>28</v>
      </c>
      <c r="AV65" s="106" t="s">
        <v>28</v>
      </c>
      <c r="AW65" s="106" t="s">
        <v>28</v>
      </c>
      <c r="AX65" s="106" t="s">
        <v>28</v>
      </c>
      <c r="AY65" s="106" t="s">
        <v>28</v>
      </c>
      <c r="AZ65" s="106" t="s">
        <v>28</v>
      </c>
      <c r="BA65" s="106" t="s">
        <v>28</v>
      </c>
      <c r="BB65" s="106" t="s">
        <v>28</v>
      </c>
      <c r="BC65" s="118" t="s">
        <v>28</v>
      </c>
      <c r="BD65" s="119">
        <v>6.8</v>
      </c>
      <c r="BE65" s="119">
        <v>6</v>
      </c>
      <c r="BF65" s="119">
        <v>8.6</v>
      </c>
    </row>
    <row r="66" spans="1:93" x14ac:dyDescent="0.3">
      <c r="A66" s="10"/>
      <c r="B66" t="s">
        <v>91</v>
      </c>
      <c r="C66" s="106">
        <v>38</v>
      </c>
      <c r="D66" s="116">
        <v>17901</v>
      </c>
      <c r="E66" s="117">
        <v>2.1212857398999998</v>
      </c>
      <c r="F66" s="107">
        <v>1.5420488825000001</v>
      </c>
      <c r="G66" s="107">
        <v>2.9181002245999998</v>
      </c>
      <c r="H66" s="107">
        <v>0.54080491600000002</v>
      </c>
      <c r="I66" s="109">
        <v>2.1227864365000002</v>
      </c>
      <c r="J66" s="107">
        <v>1.5446254281</v>
      </c>
      <c r="K66" s="107">
        <v>2.9173559966</v>
      </c>
      <c r="L66" s="107">
        <v>0.90527701859999998</v>
      </c>
      <c r="M66" s="107">
        <v>0.65808268479999998</v>
      </c>
      <c r="N66" s="107">
        <v>1.2453244849</v>
      </c>
      <c r="O66" s="116">
        <v>42</v>
      </c>
      <c r="P66" s="116">
        <v>18091</v>
      </c>
      <c r="Q66" s="117">
        <v>2.2062875062999998</v>
      </c>
      <c r="R66" s="107">
        <v>1.6290952169999999</v>
      </c>
      <c r="S66" s="107">
        <v>2.9879803893000001</v>
      </c>
      <c r="T66" s="107">
        <v>0.43380641660000002</v>
      </c>
      <c r="U66" s="109">
        <v>2.3215963738999998</v>
      </c>
      <c r="V66" s="107">
        <v>1.7157083589</v>
      </c>
      <c r="W66" s="107">
        <v>3.1414486588999999</v>
      </c>
      <c r="X66" s="107">
        <v>0.88593222159999996</v>
      </c>
      <c r="Y66" s="107">
        <v>0.65416131879999995</v>
      </c>
      <c r="Z66" s="107">
        <v>1.1998201035</v>
      </c>
      <c r="AA66" s="116">
        <v>56</v>
      </c>
      <c r="AB66" s="116">
        <v>18205</v>
      </c>
      <c r="AC66" s="117">
        <v>2.7737503860000001</v>
      </c>
      <c r="AD66" s="107">
        <v>2.1329188705000002</v>
      </c>
      <c r="AE66" s="107">
        <v>3.6071185408000002</v>
      </c>
      <c r="AF66" s="107">
        <v>0.98587292510000002</v>
      </c>
      <c r="AG66" s="109">
        <v>3.0760780004999999</v>
      </c>
      <c r="AH66" s="107">
        <v>2.3672861266999998</v>
      </c>
      <c r="AI66" s="107">
        <v>3.9970900681999999</v>
      </c>
      <c r="AJ66" s="107">
        <v>1.0023761677</v>
      </c>
      <c r="AK66" s="107">
        <v>0.77079287819999998</v>
      </c>
      <c r="AL66" s="107">
        <v>1.3035382267</v>
      </c>
      <c r="AM66" s="107">
        <v>0.26215138830000001</v>
      </c>
      <c r="AN66" s="107">
        <v>1.2572025984999999</v>
      </c>
      <c r="AO66" s="107">
        <v>1.8756699176</v>
      </c>
      <c r="AP66" s="107">
        <v>0.84266339130000001</v>
      </c>
      <c r="AQ66" s="107">
        <v>0.86069853620000003</v>
      </c>
      <c r="AR66" s="107">
        <v>1.0400708705999999</v>
      </c>
      <c r="AS66" s="107">
        <v>0.67064050529999997</v>
      </c>
      <c r="AT66" s="107">
        <v>1.6130063831999999</v>
      </c>
      <c r="AU66" s="106" t="s">
        <v>28</v>
      </c>
      <c r="AV66" s="106" t="s">
        <v>28</v>
      </c>
      <c r="AW66" s="106" t="s">
        <v>28</v>
      </c>
      <c r="AX66" s="106" t="s">
        <v>28</v>
      </c>
      <c r="AY66" s="106" t="s">
        <v>28</v>
      </c>
      <c r="AZ66" s="106" t="s">
        <v>28</v>
      </c>
      <c r="BA66" s="106" t="s">
        <v>28</v>
      </c>
      <c r="BB66" s="106" t="s">
        <v>28</v>
      </c>
      <c r="BC66" s="118" t="s">
        <v>28</v>
      </c>
      <c r="BD66" s="119">
        <v>7.6</v>
      </c>
      <c r="BE66" s="119">
        <v>8.4</v>
      </c>
      <c r="BF66" s="119">
        <v>11.2</v>
      </c>
      <c r="BQ66" s="52"/>
      <c r="CC66" s="4"/>
      <c r="CO66" s="4"/>
    </row>
    <row r="67" spans="1:93" x14ac:dyDescent="0.3">
      <c r="A67" s="10"/>
      <c r="B67" t="s">
        <v>131</v>
      </c>
      <c r="C67" s="106">
        <v>38</v>
      </c>
      <c r="D67" s="116">
        <v>21342</v>
      </c>
      <c r="E67" s="117">
        <v>1.8631751383999999</v>
      </c>
      <c r="F67" s="107">
        <v>1.3544174483</v>
      </c>
      <c r="G67" s="107">
        <v>2.5630366773</v>
      </c>
      <c r="H67" s="107">
        <v>0.15884853269999999</v>
      </c>
      <c r="I67" s="109">
        <v>1.7805266609999999</v>
      </c>
      <c r="J67" s="107">
        <v>1.2955833468</v>
      </c>
      <c r="K67" s="107">
        <v>2.4469866786000001</v>
      </c>
      <c r="L67" s="107">
        <v>0.79512608920000005</v>
      </c>
      <c r="M67" s="107">
        <v>0.57800934900000001</v>
      </c>
      <c r="N67" s="107">
        <v>1.0937980481</v>
      </c>
      <c r="O67" s="116">
        <v>58</v>
      </c>
      <c r="P67" s="116">
        <v>20655</v>
      </c>
      <c r="Q67" s="117">
        <v>2.8283674212999999</v>
      </c>
      <c r="R67" s="107">
        <v>2.1843906705</v>
      </c>
      <c r="S67" s="107">
        <v>3.6621939373000001</v>
      </c>
      <c r="T67" s="107">
        <v>0.3342897366</v>
      </c>
      <c r="U67" s="109">
        <v>2.808036795</v>
      </c>
      <c r="V67" s="107">
        <v>2.1708736936999999</v>
      </c>
      <c r="W67" s="107">
        <v>3.6322106923000002</v>
      </c>
      <c r="X67" s="107">
        <v>1.135727699</v>
      </c>
      <c r="Y67" s="107">
        <v>0.87713957220000005</v>
      </c>
      <c r="Z67" s="107">
        <v>1.4705497815999999</v>
      </c>
      <c r="AA67" s="116">
        <v>55</v>
      </c>
      <c r="AB67" s="116">
        <v>20300</v>
      </c>
      <c r="AC67" s="117">
        <v>2.5715241206999999</v>
      </c>
      <c r="AD67" s="107">
        <v>1.9727454369999999</v>
      </c>
      <c r="AE67" s="107">
        <v>3.3520474457999998</v>
      </c>
      <c r="AF67" s="107">
        <v>0.58768509930000001</v>
      </c>
      <c r="AG67" s="109">
        <v>2.7093596059</v>
      </c>
      <c r="AH67" s="107">
        <v>2.0801308688</v>
      </c>
      <c r="AI67" s="107">
        <v>3.5289267537</v>
      </c>
      <c r="AJ67" s="107">
        <v>0.92929576729999996</v>
      </c>
      <c r="AK67" s="107">
        <v>0.71290950369999995</v>
      </c>
      <c r="AL67" s="107">
        <v>1.211360795</v>
      </c>
      <c r="AM67" s="107">
        <v>0.61298338139999997</v>
      </c>
      <c r="AN67" s="107">
        <v>0.90919026339999998</v>
      </c>
      <c r="AO67" s="107">
        <v>1.3148022776999999</v>
      </c>
      <c r="AP67" s="107">
        <v>0.62870817079999997</v>
      </c>
      <c r="AQ67" s="107">
        <v>4.5495193500000003E-2</v>
      </c>
      <c r="AR67" s="107">
        <v>1.5180362614</v>
      </c>
      <c r="AS67" s="107">
        <v>1.0084005605999999</v>
      </c>
      <c r="AT67" s="107">
        <v>2.2852368205000002</v>
      </c>
      <c r="AU67" s="106" t="s">
        <v>28</v>
      </c>
      <c r="AV67" s="106" t="s">
        <v>28</v>
      </c>
      <c r="AW67" s="106" t="s">
        <v>28</v>
      </c>
      <c r="AX67" s="106" t="s">
        <v>28</v>
      </c>
      <c r="AY67" s="106" t="s">
        <v>28</v>
      </c>
      <c r="AZ67" s="106" t="s">
        <v>28</v>
      </c>
      <c r="BA67" s="106" t="s">
        <v>28</v>
      </c>
      <c r="BB67" s="106" t="s">
        <v>28</v>
      </c>
      <c r="BC67" s="118" t="s">
        <v>28</v>
      </c>
      <c r="BD67" s="119">
        <v>7.6</v>
      </c>
      <c r="BE67" s="119">
        <v>11.6</v>
      </c>
      <c r="BF67" s="119">
        <v>11</v>
      </c>
      <c r="BQ67" s="52"/>
    </row>
    <row r="68" spans="1:93" x14ac:dyDescent="0.3">
      <c r="A68" s="10"/>
      <c r="B68" t="s">
        <v>94</v>
      </c>
      <c r="C68" s="106">
        <v>38</v>
      </c>
      <c r="D68" s="116">
        <v>20791</v>
      </c>
      <c r="E68" s="117">
        <v>2.0324850826</v>
      </c>
      <c r="F68" s="107">
        <v>1.4774868665000001</v>
      </c>
      <c r="G68" s="107">
        <v>2.7959609689999998</v>
      </c>
      <c r="H68" s="107">
        <v>0.38190393839999998</v>
      </c>
      <c r="I68" s="109">
        <v>1.8277139147000001</v>
      </c>
      <c r="J68" s="107">
        <v>1.3299187046000001</v>
      </c>
      <c r="K68" s="107">
        <v>2.5118363567999999</v>
      </c>
      <c r="L68" s="107">
        <v>0.86738057079999997</v>
      </c>
      <c r="M68" s="107">
        <v>0.63053028659999999</v>
      </c>
      <c r="N68" s="107">
        <v>1.1932005022000001</v>
      </c>
      <c r="O68" s="116">
        <v>61</v>
      </c>
      <c r="P68" s="116">
        <v>24047</v>
      </c>
      <c r="Q68" s="117">
        <v>2.8509854564000001</v>
      </c>
      <c r="R68" s="107">
        <v>2.2159444066999998</v>
      </c>
      <c r="S68" s="107">
        <v>3.6680153382</v>
      </c>
      <c r="T68" s="107">
        <v>0.29284769989999998</v>
      </c>
      <c r="U68" s="109">
        <v>2.5366989645000002</v>
      </c>
      <c r="V68" s="107">
        <v>1.9737118193000001</v>
      </c>
      <c r="W68" s="107">
        <v>3.2602741564</v>
      </c>
      <c r="X68" s="107">
        <v>1.1448099451</v>
      </c>
      <c r="Y68" s="107">
        <v>0.88980993880000003</v>
      </c>
      <c r="Z68" s="107">
        <v>1.4728873585</v>
      </c>
      <c r="AA68" s="116">
        <v>56</v>
      </c>
      <c r="AB68" s="116">
        <v>26241</v>
      </c>
      <c r="AC68" s="117">
        <v>2.3240113062000001</v>
      </c>
      <c r="AD68" s="107">
        <v>1.7870786473</v>
      </c>
      <c r="AE68" s="107">
        <v>3.0222668483000001</v>
      </c>
      <c r="AF68" s="107">
        <v>0.19288338159999999</v>
      </c>
      <c r="AG68" s="109">
        <v>2.1340650127999998</v>
      </c>
      <c r="AH68" s="107">
        <v>1.6423323782000001</v>
      </c>
      <c r="AI68" s="107">
        <v>2.7730278835000002</v>
      </c>
      <c r="AJ68" s="107">
        <v>0.83984974229999998</v>
      </c>
      <c r="AK68" s="107">
        <v>0.64581335620000002</v>
      </c>
      <c r="AL68" s="107">
        <v>1.0921848904</v>
      </c>
      <c r="AM68" s="107">
        <v>0.2694696728</v>
      </c>
      <c r="AN68" s="107">
        <v>0.81516070210000002</v>
      </c>
      <c r="AO68" s="107">
        <v>1.1715885981</v>
      </c>
      <c r="AP68" s="107">
        <v>0.56716749479999995</v>
      </c>
      <c r="AQ68" s="107">
        <v>0.101531383</v>
      </c>
      <c r="AR68" s="107">
        <v>1.4027091666</v>
      </c>
      <c r="AS68" s="107">
        <v>0.93552567669999998</v>
      </c>
      <c r="AT68" s="107">
        <v>2.1031950859999999</v>
      </c>
      <c r="AU68" s="106" t="s">
        <v>28</v>
      </c>
      <c r="AV68" s="106" t="s">
        <v>28</v>
      </c>
      <c r="AW68" s="106" t="s">
        <v>28</v>
      </c>
      <c r="AX68" s="106" t="s">
        <v>28</v>
      </c>
      <c r="AY68" s="106" t="s">
        <v>28</v>
      </c>
      <c r="AZ68" s="106" t="s">
        <v>28</v>
      </c>
      <c r="BA68" s="106" t="s">
        <v>28</v>
      </c>
      <c r="BB68" s="106" t="s">
        <v>28</v>
      </c>
      <c r="BC68" s="118" t="s">
        <v>28</v>
      </c>
      <c r="BD68" s="119">
        <v>7.6</v>
      </c>
      <c r="BE68" s="119">
        <v>12.2</v>
      </c>
      <c r="BF68" s="119">
        <v>11.2</v>
      </c>
    </row>
    <row r="69" spans="1:93" s="3" customFormat="1" x14ac:dyDescent="0.3">
      <c r="A69" s="10"/>
      <c r="B69" s="3" t="s">
        <v>183</v>
      </c>
      <c r="C69" s="112">
        <v>44</v>
      </c>
      <c r="D69" s="113">
        <v>20619</v>
      </c>
      <c r="E69" s="108">
        <v>2.4082544509999999</v>
      </c>
      <c r="F69" s="114">
        <v>1.7903115279999999</v>
      </c>
      <c r="G69" s="114">
        <v>3.2394862067000001</v>
      </c>
      <c r="H69" s="114">
        <v>0.85645582369999995</v>
      </c>
      <c r="I69" s="115">
        <v>2.1339541199999998</v>
      </c>
      <c r="J69" s="114">
        <v>1.5880406567000001</v>
      </c>
      <c r="K69" s="114">
        <v>2.8675337542000001</v>
      </c>
      <c r="L69" s="114">
        <v>1.0277433955999999</v>
      </c>
      <c r="M69" s="114">
        <v>0.7640309139</v>
      </c>
      <c r="N69" s="114">
        <v>1.3824787297000001</v>
      </c>
      <c r="O69" s="113">
        <v>55</v>
      </c>
      <c r="P69" s="113">
        <v>20697</v>
      </c>
      <c r="Q69" s="108">
        <v>2.7351918263999999</v>
      </c>
      <c r="R69" s="114">
        <v>2.0979003634</v>
      </c>
      <c r="S69" s="114">
        <v>3.5660770444000001</v>
      </c>
      <c r="T69" s="114">
        <v>0.48838463360000001</v>
      </c>
      <c r="U69" s="115">
        <v>2.6573899599000002</v>
      </c>
      <c r="V69" s="114">
        <v>2.0402307888000002</v>
      </c>
      <c r="W69" s="114">
        <v>3.4612365609000002</v>
      </c>
      <c r="X69" s="114">
        <v>1.0983131455999999</v>
      </c>
      <c r="Y69" s="114">
        <v>0.84240948839999996</v>
      </c>
      <c r="Z69" s="114">
        <v>1.4319541534</v>
      </c>
      <c r="AA69" s="113">
        <v>75</v>
      </c>
      <c r="AB69" s="113">
        <v>20476</v>
      </c>
      <c r="AC69" s="108">
        <v>3.4678783462</v>
      </c>
      <c r="AD69" s="114">
        <v>2.7629512633000002</v>
      </c>
      <c r="AE69" s="114">
        <v>4.3526573862999998</v>
      </c>
      <c r="AF69" s="114">
        <v>5.1560072399999997E-2</v>
      </c>
      <c r="AG69" s="115">
        <v>3.6628247704999999</v>
      </c>
      <c r="AH69" s="114">
        <v>2.9209750978</v>
      </c>
      <c r="AI69" s="114">
        <v>4.5930844496000001</v>
      </c>
      <c r="AJ69" s="114">
        <v>1.2532196928999999</v>
      </c>
      <c r="AK69" s="114">
        <v>0.99847358760000005</v>
      </c>
      <c r="AL69" s="114">
        <v>1.5729605851999999</v>
      </c>
      <c r="AM69" s="114">
        <v>0.18124607910000001</v>
      </c>
      <c r="AN69" s="114">
        <v>1.2678739066</v>
      </c>
      <c r="AO69" s="114">
        <v>1.7955093689999999</v>
      </c>
      <c r="AP69" s="114">
        <v>0.89529148150000004</v>
      </c>
      <c r="AQ69" s="114">
        <v>0.52910009979999995</v>
      </c>
      <c r="AR69" s="114">
        <v>1.13575699</v>
      </c>
      <c r="AS69" s="114">
        <v>0.76404713950000003</v>
      </c>
      <c r="AT69" s="114">
        <v>1.688304129</v>
      </c>
      <c r="AU69" s="112" t="s">
        <v>28</v>
      </c>
      <c r="AV69" s="112" t="s">
        <v>28</v>
      </c>
      <c r="AW69" s="112" t="s">
        <v>28</v>
      </c>
      <c r="AX69" s="112" t="s">
        <v>28</v>
      </c>
      <c r="AY69" s="112" t="s">
        <v>28</v>
      </c>
      <c r="AZ69" s="112" t="s">
        <v>28</v>
      </c>
      <c r="BA69" s="112" t="s">
        <v>28</v>
      </c>
      <c r="BB69" s="112" t="s">
        <v>28</v>
      </c>
      <c r="BC69" s="110" t="s">
        <v>28</v>
      </c>
      <c r="BD69" s="111">
        <v>8.8000000000000007</v>
      </c>
      <c r="BE69" s="111">
        <v>11</v>
      </c>
      <c r="BF69" s="111">
        <v>15</v>
      </c>
      <c r="BG69" s="43"/>
      <c r="BH69" s="43"/>
      <c r="BI69" s="43"/>
      <c r="BJ69" s="43"/>
      <c r="BK69" s="43"/>
      <c r="BL69" s="43"/>
      <c r="BM69" s="43"/>
      <c r="BN69" s="43"/>
      <c r="BO69" s="43"/>
      <c r="BP69" s="43"/>
      <c r="BQ69" s="43"/>
      <c r="BR69" s="43"/>
      <c r="BS69" s="43"/>
      <c r="BT69" s="43"/>
      <c r="BU69" s="43"/>
      <c r="BV69" s="43"/>
      <c r="BW69" s="43"/>
    </row>
    <row r="70" spans="1:93" x14ac:dyDescent="0.3">
      <c r="A70" s="10"/>
      <c r="B70" t="s">
        <v>182</v>
      </c>
      <c r="C70" s="106" t="s">
        <v>28</v>
      </c>
      <c r="D70" s="116" t="s">
        <v>28</v>
      </c>
      <c r="E70" s="117" t="s">
        <v>28</v>
      </c>
      <c r="F70" s="107" t="s">
        <v>28</v>
      </c>
      <c r="G70" s="107" t="s">
        <v>28</v>
      </c>
      <c r="H70" s="107" t="s">
        <v>28</v>
      </c>
      <c r="I70" s="109" t="s">
        <v>28</v>
      </c>
      <c r="J70" s="107" t="s">
        <v>28</v>
      </c>
      <c r="K70" s="107" t="s">
        <v>28</v>
      </c>
      <c r="L70" s="107" t="s">
        <v>28</v>
      </c>
      <c r="M70" s="107" t="s">
        <v>28</v>
      </c>
      <c r="N70" s="107" t="s">
        <v>28</v>
      </c>
      <c r="O70" s="116" t="s">
        <v>28</v>
      </c>
      <c r="P70" s="116" t="s">
        <v>28</v>
      </c>
      <c r="Q70" s="117" t="s">
        <v>28</v>
      </c>
      <c r="R70" s="107" t="s">
        <v>28</v>
      </c>
      <c r="S70" s="107" t="s">
        <v>28</v>
      </c>
      <c r="T70" s="107" t="s">
        <v>28</v>
      </c>
      <c r="U70" s="109" t="s">
        <v>28</v>
      </c>
      <c r="V70" s="107" t="s">
        <v>28</v>
      </c>
      <c r="W70" s="107" t="s">
        <v>28</v>
      </c>
      <c r="X70" s="107" t="s">
        <v>28</v>
      </c>
      <c r="Y70" s="107" t="s">
        <v>28</v>
      </c>
      <c r="Z70" s="107" t="s">
        <v>28</v>
      </c>
      <c r="AA70" s="116" t="s">
        <v>28</v>
      </c>
      <c r="AB70" s="116" t="s">
        <v>28</v>
      </c>
      <c r="AC70" s="117" t="s">
        <v>28</v>
      </c>
      <c r="AD70" s="107" t="s">
        <v>28</v>
      </c>
      <c r="AE70" s="107" t="s">
        <v>28</v>
      </c>
      <c r="AF70" s="107" t="s">
        <v>28</v>
      </c>
      <c r="AG70" s="109" t="s">
        <v>28</v>
      </c>
      <c r="AH70" s="107" t="s">
        <v>28</v>
      </c>
      <c r="AI70" s="107" t="s">
        <v>28</v>
      </c>
      <c r="AJ70" s="107" t="s">
        <v>28</v>
      </c>
      <c r="AK70" s="107" t="s">
        <v>28</v>
      </c>
      <c r="AL70" s="107" t="s">
        <v>28</v>
      </c>
      <c r="AM70" s="107">
        <v>0.32318934789999998</v>
      </c>
      <c r="AN70" s="107">
        <v>3.1291393479999998</v>
      </c>
      <c r="AO70" s="107">
        <v>30.082097955999998</v>
      </c>
      <c r="AP70" s="107">
        <v>0.32549302489999998</v>
      </c>
      <c r="AQ70" s="107">
        <v>0.1651361965</v>
      </c>
      <c r="AR70" s="107">
        <v>0.2118588398</v>
      </c>
      <c r="AS70" s="107">
        <v>2.3679572199999999E-2</v>
      </c>
      <c r="AT70" s="107">
        <v>1.8954805265000001</v>
      </c>
      <c r="AU70" s="106" t="s">
        <v>28</v>
      </c>
      <c r="AV70" s="106" t="s">
        <v>28</v>
      </c>
      <c r="AW70" s="106" t="s">
        <v>28</v>
      </c>
      <c r="AX70" s="106" t="s">
        <v>28</v>
      </c>
      <c r="AY70" s="106" t="s">
        <v>28</v>
      </c>
      <c r="AZ70" s="106" t="s">
        <v>426</v>
      </c>
      <c r="BA70" s="106" t="s">
        <v>426</v>
      </c>
      <c r="BB70" s="106" t="s">
        <v>426</v>
      </c>
      <c r="BC70" s="118" t="s">
        <v>427</v>
      </c>
      <c r="BD70" s="119" t="s">
        <v>28</v>
      </c>
      <c r="BE70" s="119" t="s">
        <v>28</v>
      </c>
      <c r="BF70" s="119" t="s">
        <v>28</v>
      </c>
    </row>
    <row r="71" spans="1:93" x14ac:dyDescent="0.3">
      <c r="A71" s="10"/>
      <c r="B71" t="s">
        <v>184</v>
      </c>
      <c r="C71" s="106">
        <v>45</v>
      </c>
      <c r="D71" s="116">
        <v>25687</v>
      </c>
      <c r="E71" s="117">
        <v>2.8040562668</v>
      </c>
      <c r="F71" s="107">
        <v>2.0913255782000002</v>
      </c>
      <c r="G71" s="107">
        <v>3.7596879364000002</v>
      </c>
      <c r="H71" s="107">
        <v>0.2302051071</v>
      </c>
      <c r="I71" s="109">
        <v>1.7518589170000001</v>
      </c>
      <c r="J71" s="107">
        <v>1.3080052702</v>
      </c>
      <c r="K71" s="107">
        <v>2.3463282104999998</v>
      </c>
      <c r="L71" s="107">
        <v>1.1966552404999999</v>
      </c>
      <c r="M71" s="107">
        <v>0.89249126069999996</v>
      </c>
      <c r="N71" s="107">
        <v>1.6044793127000001</v>
      </c>
      <c r="O71" s="116">
        <v>49</v>
      </c>
      <c r="P71" s="116">
        <v>27087</v>
      </c>
      <c r="Q71" s="117">
        <v>2.5654484876999999</v>
      </c>
      <c r="R71" s="107">
        <v>1.9370830199</v>
      </c>
      <c r="S71" s="107">
        <v>3.3976478424000001</v>
      </c>
      <c r="T71" s="107">
        <v>0.83581957129999995</v>
      </c>
      <c r="U71" s="109">
        <v>1.8089858604</v>
      </c>
      <c r="V71" s="107">
        <v>1.3672091362000001</v>
      </c>
      <c r="W71" s="107">
        <v>2.3935108072000002</v>
      </c>
      <c r="X71" s="107">
        <v>1.0301529023</v>
      </c>
      <c r="Y71" s="107">
        <v>0.7778334683</v>
      </c>
      <c r="Z71" s="107">
        <v>1.3643216002</v>
      </c>
      <c r="AA71" s="116">
        <v>33</v>
      </c>
      <c r="AB71" s="116">
        <v>27234</v>
      </c>
      <c r="AC71" s="117">
        <v>1.5537776636</v>
      </c>
      <c r="AD71" s="107">
        <v>1.1039264352</v>
      </c>
      <c r="AE71" s="107">
        <v>2.186943759</v>
      </c>
      <c r="AF71" s="107">
        <v>9.3531400000000002E-4</v>
      </c>
      <c r="AG71" s="109">
        <v>1.2117206433000001</v>
      </c>
      <c r="AH71" s="107">
        <v>0.8614445691</v>
      </c>
      <c r="AI71" s="107">
        <v>1.7044241384000001</v>
      </c>
      <c r="AJ71" s="107">
        <v>0.56150319360000001</v>
      </c>
      <c r="AK71" s="107">
        <v>0.39893623989999999</v>
      </c>
      <c r="AL71" s="107">
        <v>0.79031635840000003</v>
      </c>
      <c r="AM71" s="107">
        <v>2.5965028000000001E-2</v>
      </c>
      <c r="AN71" s="107">
        <v>0.60565537410000003</v>
      </c>
      <c r="AO71" s="107">
        <v>0.94169415499999998</v>
      </c>
      <c r="AP71" s="107">
        <v>0.38953032710000002</v>
      </c>
      <c r="AQ71" s="107">
        <v>0.66666587519999998</v>
      </c>
      <c r="AR71" s="107">
        <v>0.91490620860000005</v>
      </c>
      <c r="AS71" s="107">
        <v>0.61041690900000001</v>
      </c>
      <c r="AT71" s="107">
        <v>1.3712814277000001</v>
      </c>
      <c r="AU71" s="106" t="s">
        <v>28</v>
      </c>
      <c r="AV71" s="106" t="s">
        <v>28</v>
      </c>
      <c r="AW71" s="106">
        <v>3</v>
      </c>
      <c r="AX71" s="106" t="s">
        <v>28</v>
      </c>
      <c r="AY71" s="106" t="s">
        <v>28</v>
      </c>
      <c r="AZ71" s="106" t="s">
        <v>28</v>
      </c>
      <c r="BA71" s="106" t="s">
        <v>28</v>
      </c>
      <c r="BB71" s="106" t="s">
        <v>28</v>
      </c>
      <c r="BC71" s="118">
        <v>-3</v>
      </c>
      <c r="BD71" s="119">
        <v>9</v>
      </c>
      <c r="BE71" s="119">
        <v>9.8000000000000007</v>
      </c>
      <c r="BF71" s="119">
        <v>6.6</v>
      </c>
    </row>
    <row r="72" spans="1:93" x14ac:dyDescent="0.3">
      <c r="A72" s="10"/>
      <c r="B72" t="s">
        <v>185</v>
      </c>
      <c r="C72" s="106">
        <v>43</v>
      </c>
      <c r="D72" s="116">
        <v>22265</v>
      </c>
      <c r="E72" s="117">
        <v>2.3911106514</v>
      </c>
      <c r="F72" s="107">
        <v>1.7715099406999999</v>
      </c>
      <c r="G72" s="107">
        <v>3.2274219951999998</v>
      </c>
      <c r="H72" s="107">
        <v>0.89487137480000001</v>
      </c>
      <c r="I72" s="109">
        <v>1.9312822815999999</v>
      </c>
      <c r="J72" s="107">
        <v>1.4323156516</v>
      </c>
      <c r="K72" s="107">
        <v>2.6040707206999998</v>
      </c>
      <c r="L72" s="107">
        <v>1.0204271309999999</v>
      </c>
      <c r="M72" s="107">
        <v>0.75600717399999995</v>
      </c>
      <c r="N72" s="107">
        <v>1.3773302232</v>
      </c>
      <c r="O72" s="116">
        <v>58</v>
      </c>
      <c r="P72" s="116">
        <v>23396</v>
      </c>
      <c r="Q72" s="117">
        <v>2.8485275011</v>
      </c>
      <c r="R72" s="107">
        <v>2.1999470757999999</v>
      </c>
      <c r="S72" s="107">
        <v>3.6883200572999999</v>
      </c>
      <c r="T72" s="107">
        <v>0.30802943020000001</v>
      </c>
      <c r="U72" s="109">
        <v>2.4790562489000001</v>
      </c>
      <c r="V72" s="107">
        <v>1.9165411242999999</v>
      </c>
      <c r="W72" s="107">
        <v>3.2066725870999999</v>
      </c>
      <c r="X72" s="107">
        <v>1.1438229559999999</v>
      </c>
      <c r="Y72" s="107">
        <v>0.88338622899999997</v>
      </c>
      <c r="Z72" s="107">
        <v>1.4810406951999999</v>
      </c>
      <c r="AA72" s="116">
        <v>67</v>
      </c>
      <c r="AB72" s="116">
        <v>23856</v>
      </c>
      <c r="AC72" s="117">
        <v>2.9599520071000001</v>
      </c>
      <c r="AD72" s="107">
        <v>2.3276308500999998</v>
      </c>
      <c r="AE72" s="107">
        <v>3.7640487038999999</v>
      </c>
      <c r="AF72" s="107">
        <v>0.5828368853</v>
      </c>
      <c r="AG72" s="109">
        <v>2.8085177733000002</v>
      </c>
      <c r="AH72" s="107">
        <v>2.2104788150000001</v>
      </c>
      <c r="AI72" s="107">
        <v>3.5683545255000002</v>
      </c>
      <c r="AJ72" s="107">
        <v>1.0696655923</v>
      </c>
      <c r="AK72" s="107">
        <v>0.84115777079999998</v>
      </c>
      <c r="AL72" s="107">
        <v>1.3602495502</v>
      </c>
      <c r="AM72" s="107">
        <v>0.83059268939999997</v>
      </c>
      <c r="AN72" s="107">
        <v>1.0391165281000001</v>
      </c>
      <c r="AO72" s="107">
        <v>1.4768250785000001</v>
      </c>
      <c r="AP72" s="107">
        <v>0.73113815209999999</v>
      </c>
      <c r="AQ72" s="107">
        <v>0.38439421810000002</v>
      </c>
      <c r="AR72" s="107">
        <v>1.1912989052</v>
      </c>
      <c r="AS72" s="107">
        <v>0.8030174283</v>
      </c>
      <c r="AT72" s="107">
        <v>1.7673253796999999</v>
      </c>
      <c r="AU72" s="106" t="s">
        <v>28</v>
      </c>
      <c r="AV72" s="106" t="s">
        <v>28</v>
      </c>
      <c r="AW72" s="106" t="s">
        <v>28</v>
      </c>
      <c r="AX72" s="106" t="s">
        <v>28</v>
      </c>
      <c r="AY72" s="106" t="s">
        <v>28</v>
      </c>
      <c r="AZ72" s="106" t="s">
        <v>28</v>
      </c>
      <c r="BA72" s="106" t="s">
        <v>28</v>
      </c>
      <c r="BB72" s="106" t="s">
        <v>28</v>
      </c>
      <c r="BC72" s="118" t="s">
        <v>28</v>
      </c>
      <c r="BD72" s="119">
        <v>8.6</v>
      </c>
      <c r="BE72" s="119">
        <v>11.6</v>
      </c>
      <c r="BF72" s="119">
        <v>13.4</v>
      </c>
    </row>
    <row r="73" spans="1:93" x14ac:dyDescent="0.3">
      <c r="A73" s="10"/>
      <c r="B73" t="s">
        <v>187</v>
      </c>
      <c r="C73" s="106" t="s">
        <v>28</v>
      </c>
      <c r="D73" s="116" t="s">
        <v>28</v>
      </c>
      <c r="E73" s="117" t="s">
        <v>28</v>
      </c>
      <c r="F73" s="107" t="s">
        <v>28</v>
      </c>
      <c r="G73" s="107" t="s">
        <v>28</v>
      </c>
      <c r="H73" s="107" t="s">
        <v>28</v>
      </c>
      <c r="I73" s="109" t="s">
        <v>28</v>
      </c>
      <c r="J73" s="107" t="s">
        <v>28</v>
      </c>
      <c r="K73" s="107" t="s">
        <v>28</v>
      </c>
      <c r="L73" s="107" t="s">
        <v>28</v>
      </c>
      <c r="M73" s="107" t="s">
        <v>28</v>
      </c>
      <c r="N73" s="107" t="s">
        <v>28</v>
      </c>
      <c r="O73" s="116" t="s">
        <v>28</v>
      </c>
      <c r="P73" s="116" t="s">
        <v>28</v>
      </c>
      <c r="Q73" s="117" t="s">
        <v>28</v>
      </c>
      <c r="R73" s="107" t="s">
        <v>28</v>
      </c>
      <c r="S73" s="107" t="s">
        <v>28</v>
      </c>
      <c r="T73" s="107" t="s">
        <v>28</v>
      </c>
      <c r="U73" s="109" t="s">
        <v>28</v>
      </c>
      <c r="V73" s="107" t="s">
        <v>28</v>
      </c>
      <c r="W73" s="107" t="s">
        <v>28</v>
      </c>
      <c r="X73" s="107" t="s">
        <v>28</v>
      </c>
      <c r="Y73" s="107" t="s">
        <v>28</v>
      </c>
      <c r="Z73" s="107" t="s">
        <v>28</v>
      </c>
      <c r="AA73" s="116" t="s">
        <v>28</v>
      </c>
      <c r="AB73" s="116" t="s">
        <v>28</v>
      </c>
      <c r="AC73" s="117" t="s">
        <v>28</v>
      </c>
      <c r="AD73" s="107" t="s">
        <v>28</v>
      </c>
      <c r="AE73" s="107" t="s">
        <v>28</v>
      </c>
      <c r="AF73" s="107" t="s">
        <v>28</v>
      </c>
      <c r="AG73" s="109" t="s">
        <v>28</v>
      </c>
      <c r="AH73" s="107" t="s">
        <v>28</v>
      </c>
      <c r="AI73" s="107" t="s">
        <v>28</v>
      </c>
      <c r="AJ73" s="107" t="s">
        <v>28</v>
      </c>
      <c r="AK73" s="107" t="s">
        <v>28</v>
      </c>
      <c r="AL73" s="107" t="s">
        <v>28</v>
      </c>
      <c r="AM73" s="107">
        <v>0.88091747220000005</v>
      </c>
      <c r="AN73" s="107">
        <v>0.86087473189999997</v>
      </c>
      <c r="AO73" s="107">
        <v>6.1114126855000004</v>
      </c>
      <c r="AP73" s="107">
        <v>0.1212657927</v>
      </c>
      <c r="AQ73" s="107">
        <v>0.64672255000000001</v>
      </c>
      <c r="AR73" s="107">
        <v>1.7529939110999999</v>
      </c>
      <c r="AS73" s="107">
        <v>0.15895551090000001</v>
      </c>
      <c r="AT73" s="107">
        <v>19.332375679999998</v>
      </c>
      <c r="AU73" s="106" t="s">
        <v>28</v>
      </c>
      <c r="AV73" s="106" t="s">
        <v>28</v>
      </c>
      <c r="AW73" s="106" t="s">
        <v>28</v>
      </c>
      <c r="AX73" s="106" t="s">
        <v>28</v>
      </c>
      <c r="AY73" s="106" t="s">
        <v>28</v>
      </c>
      <c r="AZ73" s="106" t="s">
        <v>426</v>
      </c>
      <c r="BA73" s="106" t="s">
        <v>426</v>
      </c>
      <c r="BB73" s="106" t="s">
        <v>426</v>
      </c>
      <c r="BC73" s="118" t="s">
        <v>427</v>
      </c>
      <c r="BD73" s="119" t="s">
        <v>28</v>
      </c>
      <c r="BE73" s="119" t="s">
        <v>28</v>
      </c>
      <c r="BF73" s="119" t="s">
        <v>28</v>
      </c>
    </row>
    <row r="74" spans="1:93" x14ac:dyDescent="0.3">
      <c r="A74" s="10"/>
      <c r="B74" t="s">
        <v>186</v>
      </c>
      <c r="C74" s="106" t="s">
        <v>28</v>
      </c>
      <c r="D74" s="116" t="s">
        <v>28</v>
      </c>
      <c r="E74" s="117" t="s">
        <v>28</v>
      </c>
      <c r="F74" s="107" t="s">
        <v>28</v>
      </c>
      <c r="G74" s="107" t="s">
        <v>28</v>
      </c>
      <c r="H74" s="107" t="s">
        <v>28</v>
      </c>
      <c r="I74" s="109" t="s">
        <v>28</v>
      </c>
      <c r="J74" s="107" t="s">
        <v>28</v>
      </c>
      <c r="K74" s="107" t="s">
        <v>28</v>
      </c>
      <c r="L74" s="107" t="s">
        <v>28</v>
      </c>
      <c r="M74" s="107" t="s">
        <v>28</v>
      </c>
      <c r="N74" s="107" t="s">
        <v>28</v>
      </c>
      <c r="O74" s="116" t="s">
        <v>28</v>
      </c>
      <c r="P74" s="116" t="s">
        <v>28</v>
      </c>
      <c r="Q74" s="117" t="s">
        <v>28</v>
      </c>
      <c r="R74" s="107" t="s">
        <v>28</v>
      </c>
      <c r="S74" s="107" t="s">
        <v>28</v>
      </c>
      <c r="T74" s="107" t="s">
        <v>28</v>
      </c>
      <c r="U74" s="109" t="s">
        <v>28</v>
      </c>
      <c r="V74" s="107" t="s">
        <v>28</v>
      </c>
      <c r="W74" s="107" t="s">
        <v>28</v>
      </c>
      <c r="X74" s="107" t="s">
        <v>28</v>
      </c>
      <c r="Y74" s="107" t="s">
        <v>28</v>
      </c>
      <c r="Z74" s="107" t="s">
        <v>28</v>
      </c>
      <c r="AA74" s="116">
        <v>7</v>
      </c>
      <c r="AB74" s="116">
        <v>2478</v>
      </c>
      <c r="AC74" s="117">
        <v>2.9200952199999999</v>
      </c>
      <c r="AD74" s="107">
        <v>1.3917116437999999</v>
      </c>
      <c r="AE74" s="107">
        <v>6.1269560627999997</v>
      </c>
      <c r="AF74" s="107">
        <v>0.88687605700000005</v>
      </c>
      <c r="AG74" s="109">
        <v>2.8248587570999999</v>
      </c>
      <c r="AH74" s="107">
        <v>1.3467060007</v>
      </c>
      <c r="AI74" s="107">
        <v>5.9254410341000003</v>
      </c>
      <c r="AJ74" s="107">
        <v>1.0552621716999999</v>
      </c>
      <c r="AK74" s="107">
        <v>0.50293587740000001</v>
      </c>
      <c r="AL74" s="107">
        <v>2.2141555235000001</v>
      </c>
      <c r="AM74" s="107">
        <v>0.45028548190000001</v>
      </c>
      <c r="AN74" s="107">
        <v>1.6050967116999999</v>
      </c>
      <c r="AO74" s="107">
        <v>5.4830342610000002</v>
      </c>
      <c r="AP74" s="107">
        <v>0.46987403900000002</v>
      </c>
      <c r="AQ74" s="107">
        <v>0.4810175652</v>
      </c>
      <c r="AR74" s="107">
        <v>1.8409095820000001</v>
      </c>
      <c r="AS74" s="107">
        <v>0.33718625009999997</v>
      </c>
      <c r="AT74" s="107">
        <v>10.050671069</v>
      </c>
      <c r="AU74" s="106" t="s">
        <v>28</v>
      </c>
      <c r="AV74" s="106" t="s">
        <v>28</v>
      </c>
      <c r="AW74" s="106" t="s">
        <v>28</v>
      </c>
      <c r="AX74" s="106" t="s">
        <v>28</v>
      </c>
      <c r="AY74" s="106" t="s">
        <v>28</v>
      </c>
      <c r="AZ74" s="106" t="s">
        <v>426</v>
      </c>
      <c r="BA74" s="106" t="s">
        <v>426</v>
      </c>
      <c r="BB74" s="106" t="s">
        <v>28</v>
      </c>
      <c r="BC74" s="118" t="s">
        <v>427</v>
      </c>
      <c r="BD74" s="119" t="s">
        <v>28</v>
      </c>
      <c r="BE74" s="119" t="s">
        <v>28</v>
      </c>
      <c r="BF74" s="119">
        <v>1.4</v>
      </c>
    </row>
    <row r="75" spans="1:93" x14ac:dyDescent="0.3">
      <c r="A75" s="10"/>
      <c r="B75" t="s">
        <v>188</v>
      </c>
      <c r="C75" s="106" t="s">
        <v>28</v>
      </c>
      <c r="D75" s="116" t="s">
        <v>28</v>
      </c>
      <c r="E75" s="117" t="s">
        <v>28</v>
      </c>
      <c r="F75" s="107" t="s">
        <v>28</v>
      </c>
      <c r="G75" s="107" t="s">
        <v>28</v>
      </c>
      <c r="H75" s="107" t="s">
        <v>28</v>
      </c>
      <c r="I75" s="109" t="s">
        <v>28</v>
      </c>
      <c r="J75" s="107" t="s">
        <v>28</v>
      </c>
      <c r="K75" s="107" t="s">
        <v>28</v>
      </c>
      <c r="L75" s="107" t="s">
        <v>28</v>
      </c>
      <c r="M75" s="107" t="s">
        <v>28</v>
      </c>
      <c r="N75" s="107" t="s">
        <v>28</v>
      </c>
      <c r="O75" s="116" t="s">
        <v>28</v>
      </c>
      <c r="P75" s="116" t="s">
        <v>28</v>
      </c>
      <c r="Q75" s="117" t="s">
        <v>28</v>
      </c>
      <c r="R75" s="107" t="s">
        <v>28</v>
      </c>
      <c r="S75" s="107" t="s">
        <v>28</v>
      </c>
      <c r="T75" s="107" t="s">
        <v>28</v>
      </c>
      <c r="U75" s="109" t="s">
        <v>28</v>
      </c>
      <c r="V75" s="107" t="s">
        <v>28</v>
      </c>
      <c r="W75" s="107" t="s">
        <v>28</v>
      </c>
      <c r="X75" s="107" t="s">
        <v>28</v>
      </c>
      <c r="Y75" s="107" t="s">
        <v>28</v>
      </c>
      <c r="Z75" s="107" t="s">
        <v>28</v>
      </c>
      <c r="AA75" s="116">
        <v>7</v>
      </c>
      <c r="AB75" s="116">
        <v>2717</v>
      </c>
      <c r="AC75" s="117">
        <v>2.8623939261000002</v>
      </c>
      <c r="AD75" s="107">
        <v>1.3642092657</v>
      </c>
      <c r="AE75" s="107">
        <v>6.005896012</v>
      </c>
      <c r="AF75" s="107">
        <v>0.92870468979999998</v>
      </c>
      <c r="AG75" s="109">
        <v>2.5763709974000002</v>
      </c>
      <c r="AH75" s="107">
        <v>1.2282434558999999</v>
      </c>
      <c r="AI75" s="107">
        <v>5.4042115871999998</v>
      </c>
      <c r="AJ75" s="107">
        <v>1.0344101144</v>
      </c>
      <c r="AK75" s="107">
        <v>0.49299708530000003</v>
      </c>
      <c r="AL75" s="107">
        <v>2.1704069185999999</v>
      </c>
      <c r="AM75" s="107">
        <v>0.61269989599999997</v>
      </c>
      <c r="AN75" s="107">
        <v>1.3450271038999999</v>
      </c>
      <c r="AO75" s="107">
        <v>4.2378333419000001</v>
      </c>
      <c r="AP75" s="107">
        <v>0.4268921792</v>
      </c>
      <c r="AQ75" s="107">
        <v>0.88394450660000001</v>
      </c>
      <c r="AR75" s="107">
        <v>0.91181328520000005</v>
      </c>
      <c r="AS75" s="107">
        <v>0.26397237039999999</v>
      </c>
      <c r="AT75" s="107">
        <v>3.1495851852999999</v>
      </c>
      <c r="AU75" s="106" t="s">
        <v>28</v>
      </c>
      <c r="AV75" s="106" t="s">
        <v>28</v>
      </c>
      <c r="AW75" s="106" t="s">
        <v>28</v>
      </c>
      <c r="AX75" s="106" t="s">
        <v>28</v>
      </c>
      <c r="AY75" s="106" t="s">
        <v>28</v>
      </c>
      <c r="AZ75" s="106" t="s">
        <v>426</v>
      </c>
      <c r="BA75" s="106" t="s">
        <v>426</v>
      </c>
      <c r="BB75" s="106" t="s">
        <v>28</v>
      </c>
      <c r="BC75" s="118" t="s">
        <v>427</v>
      </c>
      <c r="BD75" s="119" t="s">
        <v>28</v>
      </c>
      <c r="BE75" s="119" t="s">
        <v>28</v>
      </c>
      <c r="BF75" s="119">
        <v>1.4</v>
      </c>
      <c r="BQ75" s="52"/>
      <c r="CC75" s="4"/>
      <c r="CO75" s="4"/>
    </row>
    <row r="76" spans="1:93" x14ac:dyDescent="0.3">
      <c r="A76" s="10"/>
      <c r="B76" t="s">
        <v>189</v>
      </c>
      <c r="C76" s="106">
        <v>6</v>
      </c>
      <c r="D76" s="116">
        <v>5780</v>
      </c>
      <c r="E76" s="117">
        <v>1.5576945574000001</v>
      </c>
      <c r="F76" s="107">
        <v>0.69953639599999995</v>
      </c>
      <c r="G76" s="107">
        <v>3.4686005586999999</v>
      </c>
      <c r="H76" s="107">
        <v>0.31745117070000001</v>
      </c>
      <c r="I76" s="109">
        <v>1.0380622837</v>
      </c>
      <c r="J76" s="107">
        <v>0.46636058359999999</v>
      </c>
      <c r="K76" s="107">
        <v>2.3106011587999999</v>
      </c>
      <c r="L76" s="107">
        <v>0.66475961169999997</v>
      </c>
      <c r="M76" s="107">
        <v>0.2985332014</v>
      </c>
      <c r="N76" s="107">
        <v>1.4802552591</v>
      </c>
      <c r="O76" s="116">
        <v>11</v>
      </c>
      <c r="P76" s="116">
        <v>6565</v>
      </c>
      <c r="Q76" s="117">
        <v>2.4038613521999999</v>
      </c>
      <c r="R76" s="107">
        <v>1.3306575744</v>
      </c>
      <c r="S76" s="107">
        <v>4.3426269175999996</v>
      </c>
      <c r="T76" s="107">
        <v>0.90673941140000003</v>
      </c>
      <c r="U76" s="109">
        <v>1.6755521706000001</v>
      </c>
      <c r="V76" s="107">
        <v>0.92792106299999999</v>
      </c>
      <c r="W76" s="107">
        <v>3.0255537764999998</v>
      </c>
      <c r="X76" s="107">
        <v>0.9652677731</v>
      </c>
      <c r="Y76" s="107">
        <v>0.53432402509999999</v>
      </c>
      <c r="Z76" s="107">
        <v>1.7437768655999999</v>
      </c>
      <c r="AA76" s="116">
        <v>10</v>
      </c>
      <c r="AB76" s="116">
        <v>7404</v>
      </c>
      <c r="AC76" s="117">
        <v>1.7756904625000001</v>
      </c>
      <c r="AD76" s="107">
        <v>0.95508506150000005</v>
      </c>
      <c r="AE76" s="107">
        <v>3.3013568589000002</v>
      </c>
      <c r="AF76" s="107">
        <v>0.1608807625</v>
      </c>
      <c r="AG76" s="109">
        <v>1.3506212858</v>
      </c>
      <c r="AH76" s="107">
        <v>0.72670814439999998</v>
      </c>
      <c r="AI76" s="107">
        <v>2.5101932208000002</v>
      </c>
      <c r="AJ76" s="107">
        <v>0.64169790110000002</v>
      </c>
      <c r="AK76" s="107">
        <v>0.3451480381</v>
      </c>
      <c r="AL76" s="107">
        <v>1.1930422625999999</v>
      </c>
      <c r="AM76" s="107">
        <v>0.48817603749999999</v>
      </c>
      <c r="AN76" s="107">
        <v>0.73868256210000005</v>
      </c>
      <c r="AO76" s="107">
        <v>1.7393029617</v>
      </c>
      <c r="AP76" s="107">
        <v>0.31371873649999998</v>
      </c>
      <c r="AQ76" s="107">
        <v>0.39261654470000001</v>
      </c>
      <c r="AR76" s="107">
        <v>1.5432174047</v>
      </c>
      <c r="AS76" s="107">
        <v>0.57072315640000004</v>
      </c>
      <c r="AT76" s="107">
        <v>4.1728111634999996</v>
      </c>
      <c r="AU76" s="106" t="s">
        <v>28</v>
      </c>
      <c r="AV76" s="106" t="s">
        <v>28</v>
      </c>
      <c r="AW76" s="106" t="s">
        <v>28</v>
      </c>
      <c r="AX76" s="106" t="s">
        <v>28</v>
      </c>
      <c r="AY76" s="106" t="s">
        <v>28</v>
      </c>
      <c r="AZ76" s="106" t="s">
        <v>28</v>
      </c>
      <c r="BA76" s="106" t="s">
        <v>28</v>
      </c>
      <c r="BB76" s="106" t="s">
        <v>28</v>
      </c>
      <c r="BC76" s="118" t="s">
        <v>28</v>
      </c>
      <c r="BD76" s="119">
        <v>1.2</v>
      </c>
      <c r="BE76" s="119">
        <v>2.2000000000000002</v>
      </c>
      <c r="BF76" s="119">
        <v>2</v>
      </c>
      <c r="BQ76" s="52"/>
      <c r="CC76" s="4"/>
      <c r="CO76" s="4"/>
    </row>
    <row r="77" spans="1:93" x14ac:dyDescent="0.3">
      <c r="A77" s="10"/>
      <c r="B77" t="s">
        <v>192</v>
      </c>
      <c r="C77" s="106" t="s">
        <v>28</v>
      </c>
      <c r="D77" s="116" t="s">
        <v>28</v>
      </c>
      <c r="E77" s="117" t="s">
        <v>28</v>
      </c>
      <c r="F77" s="107" t="s">
        <v>28</v>
      </c>
      <c r="G77" s="107" t="s">
        <v>28</v>
      </c>
      <c r="H77" s="107" t="s">
        <v>28</v>
      </c>
      <c r="I77" s="109" t="s">
        <v>28</v>
      </c>
      <c r="J77" s="107" t="s">
        <v>28</v>
      </c>
      <c r="K77" s="107" t="s">
        <v>28</v>
      </c>
      <c r="L77" s="107" t="s">
        <v>28</v>
      </c>
      <c r="M77" s="107" t="s">
        <v>28</v>
      </c>
      <c r="N77" s="107" t="s">
        <v>28</v>
      </c>
      <c r="O77" s="116">
        <v>7</v>
      </c>
      <c r="P77" s="116">
        <v>8205</v>
      </c>
      <c r="Q77" s="117">
        <v>1.2324884151</v>
      </c>
      <c r="R77" s="107">
        <v>0.58735635870000003</v>
      </c>
      <c r="S77" s="107">
        <v>2.5862113706000001</v>
      </c>
      <c r="T77" s="107">
        <v>6.2873046299999999E-2</v>
      </c>
      <c r="U77" s="109">
        <v>0.85313833029999997</v>
      </c>
      <c r="V77" s="107">
        <v>0.40671998409999999</v>
      </c>
      <c r="W77" s="107">
        <v>1.7895481879999999</v>
      </c>
      <c r="X77" s="107">
        <v>0.49490431169999999</v>
      </c>
      <c r="Y77" s="107">
        <v>0.23585227319999999</v>
      </c>
      <c r="Z77" s="107">
        <v>1.0384902141000001</v>
      </c>
      <c r="AA77" s="116">
        <v>9</v>
      </c>
      <c r="AB77" s="116">
        <v>9068</v>
      </c>
      <c r="AC77" s="117">
        <v>1.3085353259000001</v>
      </c>
      <c r="AD77" s="107">
        <v>0.68062437360000005</v>
      </c>
      <c r="AE77" s="107">
        <v>2.5157263914999999</v>
      </c>
      <c r="AF77" s="107">
        <v>2.4728672199999999E-2</v>
      </c>
      <c r="AG77" s="109">
        <v>0.99250110280000003</v>
      </c>
      <c r="AH77" s="107">
        <v>0.51641298069999997</v>
      </c>
      <c r="AI77" s="107">
        <v>1.9075013137000001</v>
      </c>
      <c r="AJ77" s="107">
        <v>0.47287767200000003</v>
      </c>
      <c r="AK77" s="107">
        <v>0.24596360749999999</v>
      </c>
      <c r="AL77" s="107">
        <v>0.90913161909999995</v>
      </c>
      <c r="AM77" s="107">
        <v>0.90542816530000003</v>
      </c>
      <c r="AN77" s="107">
        <v>1.0617019274999999</v>
      </c>
      <c r="AO77" s="107">
        <v>2.8508096686000002</v>
      </c>
      <c r="AP77" s="107">
        <v>0.39540029459999998</v>
      </c>
      <c r="AQ77" s="107">
        <v>0.52794170259999995</v>
      </c>
      <c r="AR77" s="107">
        <v>1.4852677674000001</v>
      </c>
      <c r="AS77" s="107">
        <v>0.43479620530000002</v>
      </c>
      <c r="AT77" s="107">
        <v>5.0736881185999998</v>
      </c>
      <c r="AU77" s="106" t="s">
        <v>28</v>
      </c>
      <c r="AV77" s="106" t="s">
        <v>28</v>
      </c>
      <c r="AW77" s="106" t="s">
        <v>28</v>
      </c>
      <c r="AX77" s="106" t="s">
        <v>28</v>
      </c>
      <c r="AY77" s="106" t="s">
        <v>28</v>
      </c>
      <c r="AZ77" s="106" t="s">
        <v>426</v>
      </c>
      <c r="BA77" s="106" t="s">
        <v>28</v>
      </c>
      <c r="BB77" s="106" t="s">
        <v>28</v>
      </c>
      <c r="BC77" s="118" t="s">
        <v>427</v>
      </c>
      <c r="BD77" s="119" t="s">
        <v>28</v>
      </c>
      <c r="BE77" s="119">
        <v>1.4</v>
      </c>
      <c r="BF77" s="119">
        <v>1.8</v>
      </c>
    </row>
    <row r="78" spans="1:93" x14ac:dyDescent="0.3">
      <c r="A78" s="10"/>
      <c r="B78" t="s">
        <v>190</v>
      </c>
      <c r="C78" s="106">
        <v>12</v>
      </c>
      <c r="D78" s="116">
        <v>5199</v>
      </c>
      <c r="E78" s="117">
        <v>3.4509879883000001</v>
      </c>
      <c r="F78" s="107">
        <v>1.9587630263</v>
      </c>
      <c r="G78" s="107">
        <v>6.0800198569999999</v>
      </c>
      <c r="H78" s="107">
        <v>0.18033527199999999</v>
      </c>
      <c r="I78" s="109">
        <v>2.30813618</v>
      </c>
      <c r="J78" s="107">
        <v>1.3108129056</v>
      </c>
      <c r="K78" s="107">
        <v>4.0642662298000003</v>
      </c>
      <c r="L78" s="107">
        <v>1.4727389424999999</v>
      </c>
      <c r="M78" s="107">
        <v>0.83591904630000002</v>
      </c>
      <c r="N78" s="107">
        <v>2.5947010087</v>
      </c>
      <c r="O78" s="116">
        <v>18</v>
      </c>
      <c r="P78" s="116">
        <v>5773</v>
      </c>
      <c r="Q78" s="117">
        <v>4.4251850743999999</v>
      </c>
      <c r="R78" s="107">
        <v>2.7864459025000001</v>
      </c>
      <c r="S78" s="107">
        <v>7.0276845945000002</v>
      </c>
      <c r="T78" s="107">
        <v>1.48510542E-2</v>
      </c>
      <c r="U78" s="109">
        <v>3.1179629309000001</v>
      </c>
      <c r="V78" s="107">
        <v>1.964449278</v>
      </c>
      <c r="W78" s="107">
        <v>4.9488133634000002</v>
      </c>
      <c r="X78" s="107">
        <v>1.7769279989</v>
      </c>
      <c r="Y78" s="107">
        <v>1.1188941611000001</v>
      </c>
      <c r="Z78" s="107">
        <v>2.8219587008999998</v>
      </c>
      <c r="AA78" s="116">
        <v>18</v>
      </c>
      <c r="AB78" s="116">
        <v>5932</v>
      </c>
      <c r="AC78" s="117">
        <v>3.8734404857000002</v>
      </c>
      <c r="AD78" s="107">
        <v>2.4392934434</v>
      </c>
      <c r="AE78" s="107">
        <v>6.1507733878000002</v>
      </c>
      <c r="AF78" s="107">
        <v>0.15403342380000001</v>
      </c>
      <c r="AG78" s="109">
        <v>3.0343897504999999</v>
      </c>
      <c r="AH78" s="107">
        <v>1.9117946192999999</v>
      </c>
      <c r="AI78" s="107">
        <v>4.8161664779000004</v>
      </c>
      <c r="AJ78" s="107">
        <v>1.3997814834</v>
      </c>
      <c r="AK78" s="107">
        <v>0.88151032839999999</v>
      </c>
      <c r="AL78" s="107">
        <v>2.2227626134</v>
      </c>
      <c r="AM78" s="107">
        <v>0.68952037369999997</v>
      </c>
      <c r="AN78" s="107">
        <v>0.87531717220000005</v>
      </c>
      <c r="AO78" s="107">
        <v>1.6822863698999999</v>
      </c>
      <c r="AP78" s="107">
        <v>0.4554397905</v>
      </c>
      <c r="AQ78" s="107">
        <v>0.50464355419999996</v>
      </c>
      <c r="AR78" s="107">
        <v>1.2822951252000001</v>
      </c>
      <c r="AS78" s="107">
        <v>0.61767999220000003</v>
      </c>
      <c r="AT78" s="107">
        <v>2.6620269535999999</v>
      </c>
      <c r="AU78" s="106" t="s">
        <v>28</v>
      </c>
      <c r="AV78" s="106" t="s">
        <v>28</v>
      </c>
      <c r="AW78" s="106" t="s">
        <v>28</v>
      </c>
      <c r="AX78" s="106" t="s">
        <v>28</v>
      </c>
      <c r="AY78" s="106" t="s">
        <v>28</v>
      </c>
      <c r="AZ78" s="106" t="s">
        <v>28</v>
      </c>
      <c r="BA78" s="106" t="s">
        <v>28</v>
      </c>
      <c r="BB78" s="106" t="s">
        <v>28</v>
      </c>
      <c r="BC78" s="118" t="s">
        <v>28</v>
      </c>
      <c r="BD78" s="119">
        <v>2.4</v>
      </c>
      <c r="BE78" s="119">
        <v>3.6</v>
      </c>
      <c r="BF78" s="119">
        <v>3.6</v>
      </c>
      <c r="BQ78" s="52"/>
      <c r="CO78" s="4"/>
    </row>
    <row r="79" spans="1:93" x14ac:dyDescent="0.3">
      <c r="A79" s="10"/>
      <c r="B79" t="s">
        <v>191</v>
      </c>
      <c r="C79" s="106" t="s">
        <v>28</v>
      </c>
      <c r="D79" s="116" t="s">
        <v>28</v>
      </c>
      <c r="E79" s="117" t="s">
        <v>28</v>
      </c>
      <c r="F79" s="107" t="s">
        <v>28</v>
      </c>
      <c r="G79" s="107" t="s">
        <v>28</v>
      </c>
      <c r="H79" s="107" t="s">
        <v>28</v>
      </c>
      <c r="I79" s="109" t="s">
        <v>28</v>
      </c>
      <c r="J79" s="107" t="s">
        <v>28</v>
      </c>
      <c r="K79" s="107" t="s">
        <v>28</v>
      </c>
      <c r="L79" s="107" t="s">
        <v>28</v>
      </c>
      <c r="M79" s="107" t="s">
        <v>28</v>
      </c>
      <c r="N79" s="107" t="s">
        <v>28</v>
      </c>
      <c r="O79" s="116">
        <v>7</v>
      </c>
      <c r="P79" s="116">
        <v>5322</v>
      </c>
      <c r="Q79" s="117">
        <v>1.7613836328000001</v>
      </c>
      <c r="R79" s="107">
        <v>0.83941324979999998</v>
      </c>
      <c r="S79" s="107">
        <v>3.6960011087</v>
      </c>
      <c r="T79" s="107">
        <v>0.3597431472</v>
      </c>
      <c r="U79" s="109">
        <v>1.3152950019</v>
      </c>
      <c r="V79" s="107">
        <v>0.6270457478</v>
      </c>
      <c r="W79" s="107">
        <v>2.7589708535000002</v>
      </c>
      <c r="X79" s="107">
        <v>0.70728158070000002</v>
      </c>
      <c r="Y79" s="107">
        <v>0.33706542919999999</v>
      </c>
      <c r="Z79" s="107">
        <v>1.4841250126000001</v>
      </c>
      <c r="AA79" s="116">
        <v>10</v>
      </c>
      <c r="AB79" s="116">
        <v>5836</v>
      </c>
      <c r="AC79" s="117">
        <v>2.2283923460000001</v>
      </c>
      <c r="AD79" s="107">
        <v>1.1985831238</v>
      </c>
      <c r="AE79" s="107">
        <v>4.1430021407000002</v>
      </c>
      <c r="AF79" s="107">
        <v>0.49372313000000001</v>
      </c>
      <c r="AG79" s="109">
        <v>1.7135023989</v>
      </c>
      <c r="AH79" s="107">
        <v>0.92195803649999997</v>
      </c>
      <c r="AI79" s="107">
        <v>3.1846248469999998</v>
      </c>
      <c r="AJ79" s="107">
        <v>0.80529502269999997</v>
      </c>
      <c r="AK79" s="107">
        <v>0.43314321449999998</v>
      </c>
      <c r="AL79" s="107">
        <v>1.4971955045000001</v>
      </c>
      <c r="AM79" s="107">
        <v>0.6332000659</v>
      </c>
      <c r="AN79" s="107">
        <v>1.2651374205999999</v>
      </c>
      <c r="AO79" s="107">
        <v>3.3236490479</v>
      </c>
      <c r="AP79" s="107">
        <v>0.48157090899999999</v>
      </c>
      <c r="AQ79" s="107">
        <v>0.29928318240000001</v>
      </c>
      <c r="AR79" s="107">
        <v>2.0467826503</v>
      </c>
      <c r="AS79" s="107">
        <v>0.52928114719999997</v>
      </c>
      <c r="AT79" s="107">
        <v>7.9151113542999996</v>
      </c>
      <c r="AU79" s="106" t="s">
        <v>28</v>
      </c>
      <c r="AV79" s="106" t="s">
        <v>28</v>
      </c>
      <c r="AW79" s="106" t="s">
        <v>28</v>
      </c>
      <c r="AX79" s="106" t="s">
        <v>28</v>
      </c>
      <c r="AY79" s="106" t="s">
        <v>28</v>
      </c>
      <c r="AZ79" s="106" t="s">
        <v>426</v>
      </c>
      <c r="BA79" s="106" t="s">
        <v>28</v>
      </c>
      <c r="BB79" s="106" t="s">
        <v>28</v>
      </c>
      <c r="BC79" s="118" t="s">
        <v>427</v>
      </c>
      <c r="BD79" s="119" t="s">
        <v>28</v>
      </c>
      <c r="BE79" s="119">
        <v>1.4</v>
      </c>
      <c r="BF79" s="119">
        <v>2</v>
      </c>
      <c r="BQ79" s="52"/>
      <c r="CC79" s="4"/>
      <c r="CO79" s="4"/>
    </row>
    <row r="80" spans="1:93" x14ac:dyDescent="0.3">
      <c r="A80" s="10"/>
      <c r="B80" t="s">
        <v>146</v>
      </c>
      <c r="C80" s="106" t="s">
        <v>28</v>
      </c>
      <c r="D80" s="116" t="s">
        <v>28</v>
      </c>
      <c r="E80" s="117" t="s">
        <v>28</v>
      </c>
      <c r="F80" s="107" t="s">
        <v>28</v>
      </c>
      <c r="G80" s="107" t="s">
        <v>28</v>
      </c>
      <c r="H80" s="107" t="s">
        <v>28</v>
      </c>
      <c r="I80" s="109" t="s">
        <v>28</v>
      </c>
      <c r="J80" s="107" t="s">
        <v>28</v>
      </c>
      <c r="K80" s="107" t="s">
        <v>28</v>
      </c>
      <c r="L80" s="107" t="s">
        <v>28</v>
      </c>
      <c r="M80" s="107" t="s">
        <v>28</v>
      </c>
      <c r="N80" s="107" t="s">
        <v>28</v>
      </c>
      <c r="O80" s="116" t="s">
        <v>28</v>
      </c>
      <c r="P80" s="116" t="s">
        <v>28</v>
      </c>
      <c r="Q80" s="117" t="s">
        <v>28</v>
      </c>
      <c r="R80" s="107" t="s">
        <v>28</v>
      </c>
      <c r="S80" s="107" t="s">
        <v>28</v>
      </c>
      <c r="T80" s="107" t="s">
        <v>28</v>
      </c>
      <c r="U80" s="109" t="s">
        <v>28</v>
      </c>
      <c r="V80" s="107" t="s">
        <v>28</v>
      </c>
      <c r="W80" s="107" t="s">
        <v>28</v>
      </c>
      <c r="X80" s="107" t="s">
        <v>28</v>
      </c>
      <c r="Y80" s="107" t="s">
        <v>28</v>
      </c>
      <c r="Z80" s="107" t="s">
        <v>28</v>
      </c>
      <c r="AA80" s="116" t="s">
        <v>28</v>
      </c>
      <c r="AB80" s="116" t="s">
        <v>28</v>
      </c>
      <c r="AC80" s="117" t="s">
        <v>28</v>
      </c>
      <c r="AD80" s="107" t="s">
        <v>28</v>
      </c>
      <c r="AE80" s="107" t="s">
        <v>28</v>
      </c>
      <c r="AF80" s="107" t="s">
        <v>28</v>
      </c>
      <c r="AG80" s="109" t="s">
        <v>28</v>
      </c>
      <c r="AH80" s="107" t="s">
        <v>28</v>
      </c>
      <c r="AI80" s="107" t="s">
        <v>28</v>
      </c>
      <c r="AJ80" s="107" t="s">
        <v>28</v>
      </c>
      <c r="AK80" s="107" t="s">
        <v>28</v>
      </c>
      <c r="AL80" s="107" t="s">
        <v>28</v>
      </c>
      <c r="AM80" s="107">
        <v>0.20083595630000001</v>
      </c>
      <c r="AN80" s="107">
        <v>0.34292830390000001</v>
      </c>
      <c r="AO80" s="107">
        <v>1.7675429919000001</v>
      </c>
      <c r="AP80" s="107">
        <v>6.6532934200000005E-2</v>
      </c>
      <c r="AQ80" s="107">
        <v>0.87454641339999994</v>
      </c>
      <c r="AR80" s="107">
        <v>1.1117255785</v>
      </c>
      <c r="AS80" s="107">
        <v>0.29853411839999999</v>
      </c>
      <c r="AT80" s="107">
        <v>4.1400084132000003</v>
      </c>
      <c r="AU80" s="106" t="s">
        <v>28</v>
      </c>
      <c r="AV80" s="106" t="s">
        <v>28</v>
      </c>
      <c r="AW80" s="106" t="s">
        <v>28</v>
      </c>
      <c r="AX80" s="106" t="s">
        <v>28</v>
      </c>
      <c r="AY80" s="106" t="s">
        <v>28</v>
      </c>
      <c r="AZ80" s="106" t="s">
        <v>426</v>
      </c>
      <c r="BA80" s="106" t="s">
        <v>426</v>
      </c>
      <c r="BB80" s="106" t="s">
        <v>426</v>
      </c>
      <c r="BC80" s="118" t="s">
        <v>427</v>
      </c>
      <c r="BD80" s="119" t="s">
        <v>28</v>
      </c>
      <c r="BE80" s="119" t="s">
        <v>28</v>
      </c>
      <c r="BF80" s="119" t="s">
        <v>28</v>
      </c>
    </row>
    <row r="81" spans="1:93" x14ac:dyDescent="0.3">
      <c r="A81" s="10"/>
      <c r="B81" t="s">
        <v>194</v>
      </c>
      <c r="C81" s="106" t="s">
        <v>28</v>
      </c>
      <c r="D81" s="116" t="s">
        <v>28</v>
      </c>
      <c r="E81" s="117" t="s">
        <v>28</v>
      </c>
      <c r="F81" s="107" t="s">
        <v>28</v>
      </c>
      <c r="G81" s="107" t="s">
        <v>28</v>
      </c>
      <c r="H81" s="107" t="s">
        <v>28</v>
      </c>
      <c r="I81" s="109" t="s">
        <v>28</v>
      </c>
      <c r="J81" s="107" t="s">
        <v>28</v>
      </c>
      <c r="K81" s="107" t="s">
        <v>28</v>
      </c>
      <c r="L81" s="107" t="s">
        <v>28</v>
      </c>
      <c r="M81" s="107" t="s">
        <v>28</v>
      </c>
      <c r="N81" s="107" t="s">
        <v>28</v>
      </c>
      <c r="O81" s="116" t="s">
        <v>28</v>
      </c>
      <c r="P81" s="116" t="s">
        <v>28</v>
      </c>
      <c r="Q81" s="117" t="s">
        <v>28</v>
      </c>
      <c r="R81" s="107" t="s">
        <v>28</v>
      </c>
      <c r="S81" s="107" t="s">
        <v>28</v>
      </c>
      <c r="T81" s="107" t="s">
        <v>28</v>
      </c>
      <c r="U81" s="109" t="s">
        <v>28</v>
      </c>
      <c r="V81" s="107" t="s">
        <v>28</v>
      </c>
      <c r="W81" s="107" t="s">
        <v>28</v>
      </c>
      <c r="X81" s="107" t="s">
        <v>28</v>
      </c>
      <c r="Y81" s="107" t="s">
        <v>28</v>
      </c>
      <c r="Z81" s="107" t="s">
        <v>28</v>
      </c>
      <c r="AA81" s="116" t="s">
        <v>28</v>
      </c>
      <c r="AB81" s="116" t="s">
        <v>28</v>
      </c>
      <c r="AC81" s="117" t="s">
        <v>28</v>
      </c>
      <c r="AD81" s="107" t="s">
        <v>28</v>
      </c>
      <c r="AE81" s="107" t="s">
        <v>28</v>
      </c>
      <c r="AF81" s="107" t="s">
        <v>28</v>
      </c>
      <c r="AG81" s="109" t="s">
        <v>28</v>
      </c>
      <c r="AH81" s="107" t="s">
        <v>28</v>
      </c>
      <c r="AI81" s="107" t="s">
        <v>28</v>
      </c>
      <c r="AJ81" s="107" t="s">
        <v>28</v>
      </c>
      <c r="AK81" s="107" t="s">
        <v>28</v>
      </c>
      <c r="AL81" s="107" t="s">
        <v>28</v>
      </c>
      <c r="AM81" s="107">
        <v>0.2643409525</v>
      </c>
      <c r="AN81" s="107">
        <v>0.27558317100000002</v>
      </c>
      <c r="AO81" s="107">
        <v>2.6493316264</v>
      </c>
      <c r="AP81" s="107">
        <v>2.8666129700000001E-2</v>
      </c>
      <c r="AQ81" s="107">
        <v>0.62935901400000005</v>
      </c>
      <c r="AR81" s="107">
        <v>0.69169167789999997</v>
      </c>
      <c r="AS81" s="107">
        <v>0.15480864690000001</v>
      </c>
      <c r="AT81" s="107">
        <v>3.0905081005000001</v>
      </c>
      <c r="AU81" s="106" t="s">
        <v>28</v>
      </c>
      <c r="AV81" s="106" t="s">
        <v>28</v>
      </c>
      <c r="AW81" s="106" t="s">
        <v>28</v>
      </c>
      <c r="AX81" s="106" t="s">
        <v>28</v>
      </c>
      <c r="AY81" s="106" t="s">
        <v>28</v>
      </c>
      <c r="AZ81" s="106" t="s">
        <v>426</v>
      </c>
      <c r="BA81" s="106" t="s">
        <v>426</v>
      </c>
      <c r="BB81" s="106" t="s">
        <v>426</v>
      </c>
      <c r="BC81" s="118" t="s">
        <v>427</v>
      </c>
      <c r="BD81" s="119" t="s">
        <v>28</v>
      </c>
      <c r="BE81" s="119" t="s">
        <v>28</v>
      </c>
      <c r="BF81" s="119" t="s">
        <v>28</v>
      </c>
      <c r="BQ81" s="52"/>
      <c r="CC81" s="4"/>
      <c r="CO81" s="4"/>
    </row>
    <row r="82" spans="1:93" x14ac:dyDescent="0.3">
      <c r="A82" s="10"/>
      <c r="B82" t="s">
        <v>193</v>
      </c>
      <c r="C82" s="106">
        <v>24</v>
      </c>
      <c r="D82" s="116">
        <v>8343</v>
      </c>
      <c r="E82" s="117">
        <v>4.4750849494000002</v>
      </c>
      <c r="F82" s="107">
        <v>2.9971423433000002</v>
      </c>
      <c r="G82" s="107">
        <v>6.6818265569999999</v>
      </c>
      <c r="H82" s="107">
        <v>1.5597158E-3</v>
      </c>
      <c r="I82" s="109">
        <v>2.8766630707999998</v>
      </c>
      <c r="J82" s="107">
        <v>1.92813843</v>
      </c>
      <c r="K82" s="107">
        <v>4.2918030647999998</v>
      </c>
      <c r="L82" s="107">
        <v>1.9097811694</v>
      </c>
      <c r="M82" s="107">
        <v>1.279056392</v>
      </c>
      <c r="N82" s="107">
        <v>2.8515272179000002</v>
      </c>
      <c r="O82" s="116">
        <v>20</v>
      </c>
      <c r="P82" s="116">
        <v>9684</v>
      </c>
      <c r="Q82" s="117">
        <v>3.0729655823000002</v>
      </c>
      <c r="R82" s="107">
        <v>1.9813310826999999</v>
      </c>
      <c r="S82" s="107">
        <v>4.7660472054999996</v>
      </c>
      <c r="T82" s="107">
        <v>0.3478303137</v>
      </c>
      <c r="U82" s="109">
        <v>2.0652622883</v>
      </c>
      <c r="V82" s="107">
        <v>1.3324188361</v>
      </c>
      <c r="W82" s="107">
        <v>3.2011768402</v>
      </c>
      <c r="X82" s="107">
        <v>1.2339458105000001</v>
      </c>
      <c r="Y82" s="107">
        <v>0.79560122730000005</v>
      </c>
      <c r="Z82" s="107">
        <v>1.9138007974</v>
      </c>
      <c r="AA82" s="116">
        <v>19</v>
      </c>
      <c r="AB82" s="116">
        <v>10882</v>
      </c>
      <c r="AC82" s="117">
        <v>2.3957725254</v>
      </c>
      <c r="AD82" s="107">
        <v>1.5274158499999999</v>
      </c>
      <c r="AE82" s="107">
        <v>3.7578017757</v>
      </c>
      <c r="AF82" s="107">
        <v>0.5303069681</v>
      </c>
      <c r="AG82" s="109">
        <v>1.7460025731</v>
      </c>
      <c r="AH82" s="107">
        <v>1.1136939301</v>
      </c>
      <c r="AI82" s="107">
        <v>2.7373095090000001</v>
      </c>
      <c r="AJ82" s="107">
        <v>0.86578276649999997</v>
      </c>
      <c r="AK82" s="107">
        <v>0.551976578</v>
      </c>
      <c r="AL82" s="107">
        <v>1.3579920392</v>
      </c>
      <c r="AM82" s="107">
        <v>0.43712952360000001</v>
      </c>
      <c r="AN82" s="107">
        <v>0.77962881819999996</v>
      </c>
      <c r="AO82" s="107">
        <v>1.4607662372000001</v>
      </c>
      <c r="AP82" s="107">
        <v>0.41609744170000001</v>
      </c>
      <c r="AQ82" s="107">
        <v>0.21442241980000001</v>
      </c>
      <c r="AR82" s="107">
        <v>0.68668318409999995</v>
      </c>
      <c r="AS82" s="107">
        <v>0.37935164700000001</v>
      </c>
      <c r="AT82" s="107">
        <v>1.2429992042</v>
      </c>
      <c r="AU82" s="106">
        <v>1</v>
      </c>
      <c r="AV82" s="106" t="s">
        <v>28</v>
      </c>
      <c r="AW82" s="106" t="s">
        <v>28</v>
      </c>
      <c r="AX82" s="106" t="s">
        <v>28</v>
      </c>
      <c r="AY82" s="106" t="s">
        <v>28</v>
      </c>
      <c r="AZ82" s="106" t="s">
        <v>28</v>
      </c>
      <c r="BA82" s="106" t="s">
        <v>28</v>
      </c>
      <c r="BB82" s="106" t="s">
        <v>28</v>
      </c>
      <c r="BC82" s="118">
        <v>-1</v>
      </c>
      <c r="BD82" s="119">
        <v>4.8</v>
      </c>
      <c r="BE82" s="119">
        <v>4</v>
      </c>
      <c r="BF82" s="119">
        <v>3.8</v>
      </c>
      <c r="BQ82" s="52"/>
      <c r="CC82" s="4"/>
      <c r="CO82" s="4"/>
    </row>
    <row r="83" spans="1:93" x14ac:dyDescent="0.3">
      <c r="A83" s="10"/>
      <c r="B83" t="s">
        <v>195</v>
      </c>
      <c r="C83" s="106" t="s">
        <v>28</v>
      </c>
      <c r="D83" s="116" t="s">
        <v>28</v>
      </c>
      <c r="E83" s="117" t="s">
        <v>28</v>
      </c>
      <c r="F83" s="107" t="s">
        <v>28</v>
      </c>
      <c r="G83" s="107" t="s">
        <v>28</v>
      </c>
      <c r="H83" s="107" t="s">
        <v>28</v>
      </c>
      <c r="I83" s="109" t="s">
        <v>28</v>
      </c>
      <c r="J83" s="107" t="s">
        <v>28</v>
      </c>
      <c r="K83" s="107" t="s">
        <v>28</v>
      </c>
      <c r="L83" s="107" t="s">
        <v>28</v>
      </c>
      <c r="M83" s="107" t="s">
        <v>28</v>
      </c>
      <c r="N83" s="107" t="s">
        <v>28</v>
      </c>
      <c r="O83" s="116" t="s">
        <v>28</v>
      </c>
      <c r="P83" s="116" t="s">
        <v>28</v>
      </c>
      <c r="Q83" s="117" t="s">
        <v>28</v>
      </c>
      <c r="R83" s="107" t="s">
        <v>28</v>
      </c>
      <c r="S83" s="107" t="s">
        <v>28</v>
      </c>
      <c r="T83" s="107" t="s">
        <v>28</v>
      </c>
      <c r="U83" s="109" t="s">
        <v>28</v>
      </c>
      <c r="V83" s="107" t="s">
        <v>28</v>
      </c>
      <c r="W83" s="107" t="s">
        <v>28</v>
      </c>
      <c r="X83" s="107" t="s">
        <v>28</v>
      </c>
      <c r="Y83" s="107" t="s">
        <v>28</v>
      </c>
      <c r="Z83" s="107" t="s">
        <v>28</v>
      </c>
      <c r="AA83" s="116" t="s">
        <v>28</v>
      </c>
      <c r="AB83" s="116" t="s">
        <v>28</v>
      </c>
      <c r="AC83" s="117" t="s">
        <v>28</v>
      </c>
      <c r="AD83" s="107" t="s">
        <v>28</v>
      </c>
      <c r="AE83" s="107" t="s">
        <v>28</v>
      </c>
      <c r="AF83" s="107" t="s">
        <v>28</v>
      </c>
      <c r="AG83" s="109" t="s">
        <v>28</v>
      </c>
      <c r="AH83" s="107" t="s">
        <v>28</v>
      </c>
      <c r="AI83" s="107" t="s">
        <v>28</v>
      </c>
      <c r="AJ83" s="107" t="s">
        <v>28</v>
      </c>
      <c r="AK83" s="107" t="s">
        <v>28</v>
      </c>
      <c r="AL83" s="107" t="s">
        <v>28</v>
      </c>
      <c r="AM83" s="107">
        <v>0.3433173558</v>
      </c>
      <c r="AN83" s="107">
        <v>0.44013538619999998</v>
      </c>
      <c r="AO83" s="107">
        <v>2.4029725935999999</v>
      </c>
      <c r="AP83" s="107">
        <v>8.0616465900000003E-2</v>
      </c>
      <c r="AQ83" s="107">
        <v>0.57045425100000002</v>
      </c>
      <c r="AR83" s="107">
        <v>0.68344293869999995</v>
      </c>
      <c r="AS83" s="107">
        <v>0.1835263791</v>
      </c>
      <c r="AT83" s="107">
        <v>2.5451068820999998</v>
      </c>
      <c r="AU83" s="106" t="s">
        <v>28</v>
      </c>
      <c r="AV83" s="106" t="s">
        <v>28</v>
      </c>
      <c r="AW83" s="106" t="s">
        <v>28</v>
      </c>
      <c r="AX83" s="106" t="s">
        <v>28</v>
      </c>
      <c r="AY83" s="106" t="s">
        <v>28</v>
      </c>
      <c r="AZ83" s="106" t="s">
        <v>426</v>
      </c>
      <c r="BA83" s="106" t="s">
        <v>426</v>
      </c>
      <c r="BB83" s="106" t="s">
        <v>426</v>
      </c>
      <c r="BC83" s="118" t="s">
        <v>427</v>
      </c>
      <c r="BD83" s="119" t="s">
        <v>28</v>
      </c>
      <c r="BE83" s="119" t="s">
        <v>28</v>
      </c>
      <c r="BF83" s="119" t="s">
        <v>28</v>
      </c>
      <c r="BQ83" s="52"/>
      <c r="CC83" s="4"/>
      <c r="CO83" s="4"/>
    </row>
    <row r="84" spans="1:93" s="3" customFormat="1" x14ac:dyDescent="0.3">
      <c r="A84" s="10" t="s">
        <v>234</v>
      </c>
      <c r="B84" s="3" t="s">
        <v>96</v>
      </c>
      <c r="C84" s="112">
        <v>175</v>
      </c>
      <c r="D84" s="113">
        <v>91394</v>
      </c>
      <c r="E84" s="108">
        <v>2.1934054863000001</v>
      </c>
      <c r="F84" s="114">
        <v>1.8874809578</v>
      </c>
      <c r="G84" s="114">
        <v>2.5489145240000002</v>
      </c>
      <c r="H84" s="114">
        <v>0.38856278239999997</v>
      </c>
      <c r="I84" s="115">
        <v>1.9147865287000001</v>
      </c>
      <c r="J84" s="114">
        <v>1.6511083542</v>
      </c>
      <c r="K84" s="114">
        <v>2.2205734960000001</v>
      </c>
      <c r="L84" s="114">
        <v>0.93605474349999995</v>
      </c>
      <c r="M84" s="114">
        <v>0.80549880760000003</v>
      </c>
      <c r="N84" s="114">
        <v>1.0877712972</v>
      </c>
      <c r="O84" s="113">
        <v>211</v>
      </c>
      <c r="P84" s="113">
        <v>111864</v>
      </c>
      <c r="Q84" s="108">
        <v>2.1439151501999998</v>
      </c>
      <c r="R84" s="114">
        <v>1.8697320874000001</v>
      </c>
      <c r="S84" s="114">
        <v>2.4583052311000002</v>
      </c>
      <c r="T84" s="114">
        <v>3.19124914E-2</v>
      </c>
      <c r="U84" s="115">
        <v>1.8862189802</v>
      </c>
      <c r="V84" s="114">
        <v>1.6481357498</v>
      </c>
      <c r="W84" s="114">
        <v>2.1586947808999999</v>
      </c>
      <c r="X84" s="114">
        <v>0.86088667340000002</v>
      </c>
      <c r="Y84" s="114">
        <v>0.75078877850000003</v>
      </c>
      <c r="Z84" s="114">
        <v>0.98712965029999999</v>
      </c>
      <c r="AA84" s="113">
        <v>239</v>
      </c>
      <c r="AB84" s="113">
        <v>133903</v>
      </c>
      <c r="AC84" s="108">
        <v>2.0114379812999998</v>
      </c>
      <c r="AD84" s="114">
        <v>1.7690273588000001</v>
      </c>
      <c r="AE84" s="114">
        <v>2.2870662413999998</v>
      </c>
      <c r="AF84" s="114">
        <v>1.1257763000000001E-6</v>
      </c>
      <c r="AG84" s="115">
        <v>1.7848741253</v>
      </c>
      <c r="AH84" s="114">
        <v>1.5723453588</v>
      </c>
      <c r="AI84" s="114">
        <v>2.0261297083000001</v>
      </c>
      <c r="AJ84" s="114">
        <v>0.72689219100000002</v>
      </c>
      <c r="AK84" s="114">
        <v>0.63928999289999999</v>
      </c>
      <c r="AL84" s="114">
        <v>0.82649855800000005</v>
      </c>
      <c r="AM84" s="114">
        <v>0.49953896209999998</v>
      </c>
      <c r="AN84" s="114">
        <v>0.93820783019999998</v>
      </c>
      <c r="AO84" s="114">
        <v>1.1290346354</v>
      </c>
      <c r="AP84" s="114">
        <v>0.77963412730000003</v>
      </c>
      <c r="AQ84" s="114">
        <v>0.82337225830000005</v>
      </c>
      <c r="AR84" s="114">
        <v>0.97743675919999995</v>
      </c>
      <c r="AS84" s="114">
        <v>0.79994306209999999</v>
      </c>
      <c r="AT84" s="114">
        <v>1.1943132750000001</v>
      </c>
      <c r="AU84" s="112" t="s">
        <v>28</v>
      </c>
      <c r="AV84" s="112" t="s">
        <v>28</v>
      </c>
      <c r="AW84" s="112">
        <v>3</v>
      </c>
      <c r="AX84" s="112" t="s">
        <v>28</v>
      </c>
      <c r="AY84" s="112" t="s">
        <v>28</v>
      </c>
      <c r="AZ84" s="112" t="s">
        <v>28</v>
      </c>
      <c r="BA84" s="112" t="s">
        <v>28</v>
      </c>
      <c r="BB84" s="112" t="s">
        <v>28</v>
      </c>
      <c r="BC84" s="110">
        <v>-3</v>
      </c>
      <c r="BD84" s="111">
        <v>35</v>
      </c>
      <c r="BE84" s="111">
        <v>42.2</v>
      </c>
      <c r="BF84" s="111">
        <v>47.8</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6">
        <v>224</v>
      </c>
      <c r="D85" s="116">
        <v>84007</v>
      </c>
      <c r="E85" s="117">
        <v>2.9350335125</v>
      </c>
      <c r="F85" s="107">
        <v>2.5688200671999999</v>
      </c>
      <c r="G85" s="107">
        <v>3.3534546968000001</v>
      </c>
      <c r="H85" s="107">
        <v>9.2752139999999997E-4</v>
      </c>
      <c r="I85" s="109">
        <v>2.6664444629999999</v>
      </c>
      <c r="J85" s="107">
        <v>2.3391563285000001</v>
      </c>
      <c r="K85" s="107">
        <v>3.0395258269999998</v>
      </c>
      <c r="L85" s="107">
        <v>1.2525509118</v>
      </c>
      <c r="M85" s="107">
        <v>1.0962661597000001</v>
      </c>
      <c r="N85" s="107">
        <v>1.4311157675999999</v>
      </c>
      <c r="O85" s="116">
        <v>263</v>
      </c>
      <c r="P85" s="116">
        <v>90197</v>
      </c>
      <c r="Q85" s="117">
        <v>3.0251322476000002</v>
      </c>
      <c r="R85" s="107">
        <v>2.6750558519999998</v>
      </c>
      <c r="S85" s="107">
        <v>3.4210220726</v>
      </c>
      <c r="T85" s="107">
        <v>1.9342921E-3</v>
      </c>
      <c r="U85" s="109">
        <v>2.9158397729000001</v>
      </c>
      <c r="V85" s="107">
        <v>2.5839036765999999</v>
      </c>
      <c r="W85" s="107">
        <v>3.2904173861000001</v>
      </c>
      <c r="X85" s="107">
        <v>1.2147383896999999</v>
      </c>
      <c r="Y85" s="107">
        <v>1.0741656139</v>
      </c>
      <c r="Z85" s="107">
        <v>1.3737074955999999</v>
      </c>
      <c r="AA85" s="116">
        <v>300</v>
      </c>
      <c r="AB85" s="116">
        <v>93484</v>
      </c>
      <c r="AC85" s="117">
        <v>3.0803969989</v>
      </c>
      <c r="AD85" s="107">
        <v>2.7457820019999999</v>
      </c>
      <c r="AE85" s="107">
        <v>3.4557898856999998</v>
      </c>
      <c r="AF85" s="107">
        <v>6.7597251799999994E-2</v>
      </c>
      <c r="AG85" s="109">
        <v>3.2091053014000002</v>
      </c>
      <c r="AH85" s="107">
        <v>2.8657600489999999</v>
      </c>
      <c r="AI85" s="107">
        <v>3.5935865738000001</v>
      </c>
      <c r="AJ85" s="107">
        <v>1.1131919276</v>
      </c>
      <c r="AK85" s="107">
        <v>0.99226897069999997</v>
      </c>
      <c r="AL85" s="107">
        <v>1.2488511726</v>
      </c>
      <c r="AM85" s="107">
        <v>0.83030608169999998</v>
      </c>
      <c r="AN85" s="107">
        <v>1.0182685406</v>
      </c>
      <c r="AO85" s="107">
        <v>1.2016203168999999</v>
      </c>
      <c r="AP85" s="107">
        <v>0.8628938827</v>
      </c>
      <c r="AQ85" s="107">
        <v>0.7394760601</v>
      </c>
      <c r="AR85" s="107">
        <v>1.0306976853000001</v>
      </c>
      <c r="AS85" s="107">
        <v>0.86245840949999997</v>
      </c>
      <c r="AT85" s="107">
        <v>1.2317553018</v>
      </c>
      <c r="AU85" s="106">
        <v>1</v>
      </c>
      <c r="AV85" s="106">
        <v>2</v>
      </c>
      <c r="AW85" s="106" t="s">
        <v>28</v>
      </c>
      <c r="AX85" s="106" t="s">
        <v>28</v>
      </c>
      <c r="AY85" s="106" t="s">
        <v>28</v>
      </c>
      <c r="AZ85" s="106" t="s">
        <v>28</v>
      </c>
      <c r="BA85" s="106" t="s">
        <v>28</v>
      </c>
      <c r="BB85" s="106" t="s">
        <v>28</v>
      </c>
      <c r="BC85" s="118" t="s">
        <v>179</v>
      </c>
      <c r="BD85" s="119">
        <v>44.8</v>
      </c>
      <c r="BE85" s="119">
        <v>52.6</v>
      </c>
      <c r="BF85" s="119">
        <v>60</v>
      </c>
    </row>
    <row r="86" spans="1:93" x14ac:dyDescent="0.3">
      <c r="A86" s="10"/>
      <c r="B86" t="s">
        <v>98</v>
      </c>
      <c r="C86" s="106">
        <v>268</v>
      </c>
      <c r="D86" s="116">
        <v>99427</v>
      </c>
      <c r="E86" s="117">
        <v>2.7792264855000002</v>
      </c>
      <c r="F86" s="107">
        <v>2.4594115925</v>
      </c>
      <c r="G86" s="107">
        <v>3.1406291982000001</v>
      </c>
      <c r="H86" s="107">
        <v>6.2248312999999998E-3</v>
      </c>
      <c r="I86" s="109">
        <v>2.6954448993</v>
      </c>
      <c r="J86" s="107">
        <v>2.3913054218999998</v>
      </c>
      <c r="K86" s="107">
        <v>3.0382665210000002</v>
      </c>
      <c r="L86" s="107">
        <v>1.1860589168</v>
      </c>
      <c r="M86" s="107">
        <v>1.0495751477999999</v>
      </c>
      <c r="N86" s="107">
        <v>1.3402906471</v>
      </c>
      <c r="O86" s="116">
        <v>313</v>
      </c>
      <c r="P86" s="116">
        <v>102793</v>
      </c>
      <c r="Q86" s="117">
        <v>2.9072697582</v>
      </c>
      <c r="R86" s="107">
        <v>2.5963704921000001</v>
      </c>
      <c r="S86" s="107">
        <v>3.2553972834999998</v>
      </c>
      <c r="T86" s="107">
        <v>7.3095267E-3</v>
      </c>
      <c r="U86" s="109">
        <v>3.0449544230000001</v>
      </c>
      <c r="V86" s="107">
        <v>2.7256371542000002</v>
      </c>
      <c r="W86" s="107">
        <v>3.4016807497000001</v>
      </c>
      <c r="X86" s="107">
        <v>1.167410842</v>
      </c>
      <c r="Y86" s="107">
        <v>1.0425695978</v>
      </c>
      <c r="Z86" s="107">
        <v>1.3072010511000001</v>
      </c>
      <c r="AA86" s="116">
        <v>413</v>
      </c>
      <c r="AB86" s="116">
        <v>109253</v>
      </c>
      <c r="AC86" s="117">
        <v>3.4196612273000002</v>
      </c>
      <c r="AD86" s="107">
        <v>3.0986017977999998</v>
      </c>
      <c r="AE86" s="107">
        <v>3.7739870020000001</v>
      </c>
      <c r="AF86" s="107">
        <v>2.5667200000000001E-5</v>
      </c>
      <c r="AG86" s="109">
        <v>3.7802165616000001</v>
      </c>
      <c r="AH86" s="107">
        <v>3.4326679152000001</v>
      </c>
      <c r="AI86" s="107">
        <v>4.1629535991999997</v>
      </c>
      <c r="AJ86" s="107">
        <v>1.2357950207999999</v>
      </c>
      <c r="AK86" s="107">
        <v>1.1197707664000001</v>
      </c>
      <c r="AL86" s="107">
        <v>1.3638410460999999</v>
      </c>
      <c r="AM86" s="107">
        <v>3.0312321999999999E-2</v>
      </c>
      <c r="AN86" s="107">
        <v>1.1762449005</v>
      </c>
      <c r="AO86" s="107">
        <v>1.36235409</v>
      </c>
      <c r="AP86" s="107">
        <v>1.0155598136999999</v>
      </c>
      <c r="AQ86" s="107">
        <v>0.58837108729999998</v>
      </c>
      <c r="AR86" s="107">
        <v>1.0460715502</v>
      </c>
      <c r="AS86" s="107">
        <v>0.8886265028</v>
      </c>
      <c r="AT86" s="107">
        <v>1.2314123929</v>
      </c>
      <c r="AU86" s="106" t="s">
        <v>28</v>
      </c>
      <c r="AV86" s="106" t="s">
        <v>28</v>
      </c>
      <c r="AW86" s="106">
        <v>3</v>
      </c>
      <c r="AX86" s="106" t="s">
        <v>28</v>
      </c>
      <c r="AY86" s="106" t="s">
        <v>28</v>
      </c>
      <c r="AZ86" s="106" t="s">
        <v>28</v>
      </c>
      <c r="BA86" s="106" t="s">
        <v>28</v>
      </c>
      <c r="BB86" s="106" t="s">
        <v>28</v>
      </c>
      <c r="BC86" s="118">
        <v>-3</v>
      </c>
      <c r="BD86" s="119">
        <v>53.6</v>
      </c>
      <c r="BE86" s="119">
        <v>62.6</v>
      </c>
      <c r="BF86" s="119">
        <v>82.6</v>
      </c>
    </row>
    <row r="87" spans="1:93" x14ac:dyDescent="0.3">
      <c r="A87" s="10"/>
      <c r="B87" t="s">
        <v>99</v>
      </c>
      <c r="C87" s="106">
        <v>185</v>
      </c>
      <c r="D87" s="116">
        <v>97819</v>
      </c>
      <c r="E87" s="117">
        <v>2.1686796197999998</v>
      </c>
      <c r="F87" s="107">
        <v>1.8736880293</v>
      </c>
      <c r="G87" s="107">
        <v>2.5101143947</v>
      </c>
      <c r="H87" s="107">
        <v>0.29936236529999999</v>
      </c>
      <c r="I87" s="109">
        <v>1.8912481215000001</v>
      </c>
      <c r="J87" s="107">
        <v>1.6374457773</v>
      </c>
      <c r="K87" s="107">
        <v>2.1843895576999999</v>
      </c>
      <c r="L87" s="107">
        <v>0.92550276639999995</v>
      </c>
      <c r="M87" s="107">
        <v>0.79961255620000005</v>
      </c>
      <c r="N87" s="107">
        <v>1.0712130067000001</v>
      </c>
      <c r="O87" s="116">
        <v>273</v>
      </c>
      <c r="P87" s="116">
        <v>112432</v>
      </c>
      <c r="Q87" s="117">
        <v>2.7041881919000001</v>
      </c>
      <c r="R87" s="107">
        <v>2.3965089699000002</v>
      </c>
      <c r="S87" s="107">
        <v>3.0513692495</v>
      </c>
      <c r="T87" s="107">
        <v>0.1813336891</v>
      </c>
      <c r="U87" s="109">
        <v>2.4281343390000001</v>
      </c>
      <c r="V87" s="107">
        <v>2.1565307238</v>
      </c>
      <c r="W87" s="107">
        <v>2.7339449899999999</v>
      </c>
      <c r="X87" s="107">
        <v>1.0858636716000001</v>
      </c>
      <c r="Y87" s="107">
        <v>0.96231543239999995</v>
      </c>
      <c r="Z87" s="107">
        <v>1.2252738276999999</v>
      </c>
      <c r="AA87" s="116">
        <v>386</v>
      </c>
      <c r="AB87" s="116">
        <v>126980</v>
      </c>
      <c r="AC87" s="117">
        <v>3.2076012377000001</v>
      </c>
      <c r="AD87" s="107">
        <v>2.8970454329000002</v>
      </c>
      <c r="AE87" s="107">
        <v>3.5514478244999999</v>
      </c>
      <c r="AF87" s="107">
        <v>4.4730606999999999E-3</v>
      </c>
      <c r="AG87" s="109">
        <v>3.0398487951000002</v>
      </c>
      <c r="AH87" s="107">
        <v>2.7512304157999998</v>
      </c>
      <c r="AI87" s="107">
        <v>3.3587447434</v>
      </c>
      <c r="AJ87" s="107">
        <v>1.1591609153</v>
      </c>
      <c r="AK87" s="107">
        <v>1.0469324541</v>
      </c>
      <c r="AL87" s="107">
        <v>1.2834199783</v>
      </c>
      <c r="AM87" s="107">
        <v>3.08644712E-2</v>
      </c>
      <c r="AN87" s="107">
        <v>1.1861605073999999</v>
      </c>
      <c r="AO87" s="107">
        <v>1.3850245065</v>
      </c>
      <c r="AP87" s="107">
        <v>1.0158497143</v>
      </c>
      <c r="AQ87" s="107">
        <v>2.0481682899999999E-2</v>
      </c>
      <c r="AR87" s="107">
        <v>1.2469283924000001</v>
      </c>
      <c r="AS87" s="107">
        <v>1.0346245473</v>
      </c>
      <c r="AT87" s="107">
        <v>1.5027967582999999</v>
      </c>
      <c r="AU87" s="106" t="s">
        <v>28</v>
      </c>
      <c r="AV87" s="106" t="s">
        <v>28</v>
      </c>
      <c r="AW87" s="106">
        <v>3</v>
      </c>
      <c r="AX87" s="106" t="s">
        <v>28</v>
      </c>
      <c r="AY87" s="106" t="s">
        <v>28</v>
      </c>
      <c r="AZ87" s="106" t="s">
        <v>28</v>
      </c>
      <c r="BA87" s="106" t="s">
        <v>28</v>
      </c>
      <c r="BB87" s="106" t="s">
        <v>28</v>
      </c>
      <c r="BC87" s="118">
        <v>-3</v>
      </c>
      <c r="BD87" s="119">
        <v>37</v>
      </c>
      <c r="BE87" s="119">
        <v>54.6</v>
      </c>
      <c r="BF87" s="119">
        <v>77.2</v>
      </c>
    </row>
    <row r="88" spans="1:93" x14ac:dyDescent="0.3">
      <c r="A88" s="10"/>
      <c r="B88" t="s">
        <v>100</v>
      </c>
      <c r="C88" s="106">
        <v>89</v>
      </c>
      <c r="D88" s="116">
        <v>40127</v>
      </c>
      <c r="E88" s="117">
        <v>2.2764150626999999</v>
      </c>
      <c r="F88" s="107">
        <v>1.8466458192999999</v>
      </c>
      <c r="G88" s="107">
        <v>2.8062043536000001</v>
      </c>
      <c r="H88" s="107">
        <v>0.78635577469999995</v>
      </c>
      <c r="I88" s="109">
        <v>2.2179579833999998</v>
      </c>
      <c r="J88" s="107">
        <v>1.8018811066</v>
      </c>
      <c r="K88" s="107">
        <v>2.7301122133</v>
      </c>
      <c r="L88" s="107">
        <v>0.97147979750000002</v>
      </c>
      <c r="M88" s="107">
        <v>0.78807205940000002</v>
      </c>
      <c r="N88" s="107">
        <v>1.1975719550999999</v>
      </c>
      <c r="O88" s="116">
        <v>98</v>
      </c>
      <c r="P88" s="116">
        <v>41059</v>
      </c>
      <c r="Q88" s="117">
        <v>2.3465819228</v>
      </c>
      <c r="R88" s="107">
        <v>1.9225682690999999</v>
      </c>
      <c r="S88" s="107">
        <v>2.8641098516999999</v>
      </c>
      <c r="T88" s="107">
        <v>0.55867397330000002</v>
      </c>
      <c r="U88" s="109">
        <v>2.3868092257</v>
      </c>
      <c r="V88" s="107">
        <v>1.9580932367999999</v>
      </c>
      <c r="W88" s="107">
        <v>2.9093907139000001</v>
      </c>
      <c r="X88" s="107">
        <v>0.94226728380000002</v>
      </c>
      <c r="Y88" s="107">
        <v>0.77200508680000002</v>
      </c>
      <c r="Z88" s="107">
        <v>1.1500800309999999</v>
      </c>
      <c r="AA88" s="116">
        <v>116</v>
      </c>
      <c r="AB88" s="116">
        <v>41897</v>
      </c>
      <c r="AC88" s="117">
        <v>2.6240280650000001</v>
      </c>
      <c r="AD88" s="107">
        <v>2.1849291469000001</v>
      </c>
      <c r="AE88" s="107">
        <v>3.1513714279</v>
      </c>
      <c r="AF88" s="107">
        <v>0.56970116140000004</v>
      </c>
      <c r="AG88" s="109">
        <v>2.7686946559000001</v>
      </c>
      <c r="AH88" s="107">
        <v>2.3080381507999999</v>
      </c>
      <c r="AI88" s="107">
        <v>3.3212926290000002</v>
      </c>
      <c r="AJ88" s="107">
        <v>0.94826960959999995</v>
      </c>
      <c r="AK88" s="107">
        <v>0.78958831920000005</v>
      </c>
      <c r="AL88" s="107">
        <v>1.138840622</v>
      </c>
      <c r="AM88" s="107">
        <v>0.41536932250000003</v>
      </c>
      <c r="AN88" s="107">
        <v>1.1182341599000001</v>
      </c>
      <c r="AO88" s="107">
        <v>1.4632608721</v>
      </c>
      <c r="AP88" s="107">
        <v>0.85456234090000005</v>
      </c>
      <c r="AQ88" s="107">
        <v>0.83575514390000005</v>
      </c>
      <c r="AR88" s="107">
        <v>1.0308234034999999</v>
      </c>
      <c r="AS88" s="107">
        <v>0.77365330290000001</v>
      </c>
      <c r="AT88" s="107">
        <v>1.3734794192999999</v>
      </c>
      <c r="AU88" s="106" t="s">
        <v>28</v>
      </c>
      <c r="AV88" s="106" t="s">
        <v>28</v>
      </c>
      <c r="AW88" s="106" t="s">
        <v>28</v>
      </c>
      <c r="AX88" s="106" t="s">
        <v>28</v>
      </c>
      <c r="AY88" s="106" t="s">
        <v>28</v>
      </c>
      <c r="AZ88" s="106" t="s">
        <v>28</v>
      </c>
      <c r="BA88" s="106" t="s">
        <v>28</v>
      </c>
      <c r="BB88" s="106" t="s">
        <v>28</v>
      </c>
      <c r="BC88" s="118" t="s">
        <v>28</v>
      </c>
      <c r="BD88" s="119">
        <v>17.8</v>
      </c>
      <c r="BE88" s="119">
        <v>19.600000000000001</v>
      </c>
      <c r="BF88" s="119">
        <v>23.2</v>
      </c>
    </row>
    <row r="89" spans="1:93" x14ac:dyDescent="0.3">
      <c r="A89" s="10"/>
      <c r="B89" t="s">
        <v>148</v>
      </c>
      <c r="C89" s="106">
        <v>173</v>
      </c>
      <c r="D89" s="116">
        <v>97055</v>
      </c>
      <c r="E89" s="117">
        <v>2.017855537</v>
      </c>
      <c r="F89" s="107">
        <v>1.7349579755</v>
      </c>
      <c r="G89" s="107">
        <v>2.3468816109000001</v>
      </c>
      <c r="H89" s="107">
        <v>5.2398933699999997E-2</v>
      </c>
      <c r="I89" s="109">
        <v>1.7824944619</v>
      </c>
      <c r="J89" s="107">
        <v>1.535721747</v>
      </c>
      <c r="K89" s="107">
        <v>2.0689206966999998</v>
      </c>
      <c r="L89" s="107">
        <v>0.86113728580000004</v>
      </c>
      <c r="M89" s="107">
        <v>0.74040830700000004</v>
      </c>
      <c r="N89" s="107">
        <v>1.0015520058</v>
      </c>
      <c r="O89" s="116">
        <v>320</v>
      </c>
      <c r="P89" s="116">
        <v>109903</v>
      </c>
      <c r="Q89" s="117">
        <v>2.9942920038</v>
      </c>
      <c r="R89" s="107">
        <v>2.6772863300999998</v>
      </c>
      <c r="S89" s="107">
        <v>3.3488329220000002</v>
      </c>
      <c r="T89" s="107">
        <v>1.2481810999999999E-3</v>
      </c>
      <c r="U89" s="109">
        <v>2.9116584625000002</v>
      </c>
      <c r="V89" s="107">
        <v>2.6094970970000002</v>
      </c>
      <c r="W89" s="107">
        <v>3.2488079835999999</v>
      </c>
      <c r="X89" s="107">
        <v>1.2023545251000001</v>
      </c>
      <c r="Y89" s="107">
        <v>1.0750612599</v>
      </c>
      <c r="Z89" s="107">
        <v>1.3447200248</v>
      </c>
      <c r="AA89" s="116">
        <v>335</v>
      </c>
      <c r="AB89" s="116">
        <v>120112</v>
      </c>
      <c r="AC89" s="117">
        <v>2.6350854157999999</v>
      </c>
      <c r="AD89" s="107">
        <v>2.3629198826</v>
      </c>
      <c r="AE89" s="107">
        <v>2.9385994844000001</v>
      </c>
      <c r="AF89" s="107">
        <v>0.37921145309999998</v>
      </c>
      <c r="AG89" s="109">
        <v>2.7890635407</v>
      </c>
      <c r="AH89" s="107">
        <v>2.505834015</v>
      </c>
      <c r="AI89" s="107">
        <v>3.1043059465999998</v>
      </c>
      <c r="AJ89" s="107">
        <v>0.95226550809999999</v>
      </c>
      <c r="AK89" s="107">
        <v>0.85391049910000005</v>
      </c>
      <c r="AL89" s="107">
        <v>1.0619492311000001</v>
      </c>
      <c r="AM89" s="107">
        <v>0.1020955107</v>
      </c>
      <c r="AN89" s="107">
        <v>0.88003621970000001</v>
      </c>
      <c r="AO89" s="107">
        <v>1.0257459179999999</v>
      </c>
      <c r="AP89" s="107">
        <v>0.75502493790000003</v>
      </c>
      <c r="AQ89" s="107">
        <v>2.8880599999999999E-5</v>
      </c>
      <c r="AR89" s="107">
        <v>1.4838981031</v>
      </c>
      <c r="AS89" s="107">
        <v>1.2333177201000001</v>
      </c>
      <c r="AT89" s="107">
        <v>1.7853903699</v>
      </c>
      <c r="AU89" s="106" t="s">
        <v>28</v>
      </c>
      <c r="AV89" s="106">
        <v>2</v>
      </c>
      <c r="AW89" s="106" t="s">
        <v>28</v>
      </c>
      <c r="AX89" s="106" t="s">
        <v>229</v>
      </c>
      <c r="AY89" s="106" t="s">
        <v>28</v>
      </c>
      <c r="AZ89" s="106" t="s">
        <v>28</v>
      </c>
      <c r="BA89" s="106" t="s">
        <v>28</v>
      </c>
      <c r="BB89" s="106" t="s">
        <v>28</v>
      </c>
      <c r="BC89" s="118" t="s">
        <v>432</v>
      </c>
      <c r="BD89" s="119">
        <v>34.6</v>
      </c>
      <c r="BE89" s="119">
        <v>64</v>
      </c>
      <c r="BF89" s="119">
        <v>67</v>
      </c>
    </row>
    <row r="90" spans="1:93" x14ac:dyDescent="0.3">
      <c r="A90" s="10"/>
      <c r="B90" t="s">
        <v>149</v>
      </c>
      <c r="C90" s="106">
        <v>179</v>
      </c>
      <c r="D90" s="116">
        <v>68931</v>
      </c>
      <c r="E90" s="117">
        <v>2.6108771220000002</v>
      </c>
      <c r="F90" s="107">
        <v>2.2504173089999999</v>
      </c>
      <c r="G90" s="107">
        <v>3.0290734605999998</v>
      </c>
      <c r="H90" s="107">
        <v>0.1536593554</v>
      </c>
      <c r="I90" s="109">
        <v>2.5967996981999999</v>
      </c>
      <c r="J90" s="107">
        <v>2.2429348636999999</v>
      </c>
      <c r="K90" s="107">
        <v>3.0064933146000001</v>
      </c>
      <c r="L90" s="107">
        <v>1.1142143712000001</v>
      </c>
      <c r="M90" s="107">
        <v>0.96038503149999999</v>
      </c>
      <c r="N90" s="107">
        <v>1.2926832721999999</v>
      </c>
      <c r="O90" s="116">
        <v>185</v>
      </c>
      <c r="P90" s="116">
        <v>69860</v>
      </c>
      <c r="Q90" s="117">
        <v>2.6123399704999999</v>
      </c>
      <c r="R90" s="107">
        <v>2.2577269599999998</v>
      </c>
      <c r="S90" s="107">
        <v>3.0226507643999998</v>
      </c>
      <c r="T90" s="107">
        <v>0.52057921939999996</v>
      </c>
      <c r="U90" s="109">
        <v>2.6481534498000001</v>
      </c>
      <c r="V90" s="107">
        <v>2.2927756725999999</v>
      </c>
      <c r="W90" s="107">
        <v>3.0586144022999999</v>
      </c>
      <c r="X90" s="107">
        <v>1.0489821235000001</v>
      </c>
      <c r="Y90" s="107">
        <v>0.90658767529999995</v>
      </c>
      <c r="Z90" s="107">
        <v>1.213741953</v>
      </c>
      <c r="AA90" s="116">
        <v>214</v>
      </c>
      <c r="AB90" s="116">
        <v>70688</v>
      </c>
      <c r="AC90" s="117">
        <v>2.8832964793999998</v>
      </c>
      <c r="AD90" s="107">
        <v>2.5178445974999999</v>
      </c>
      <c r="AE90" s="107">
        <v>3.3017917771</v>
      </c>
      <c r="AF90" s="107">
        <v>0.5521996481</v>
      </c>
      <c r="AG90" s="109">
        <v>3.0273879583999999</v>
      </c>
      <c r="AH90" s="107">
        <v>2.6477753796000001</v>
      </c>
      <c r="AI90" s="107">
        <v>3.4614257391000001</v>
      </c>
      <c r="AJ90" s="107">
        <v>1.0419638659999999</v>
      </c>
      <c r="AK90" s="107">
        <v>0.90989709500000004</v>
      </c>
      <c r="AL90" s="107">
        <v>1.1931994331</v>
      </c>
      <c r="AM90" s="107">
        <v>0.32559316370000002</v>
      </c>
      <c r="AN90" s="107">
        <v>1.1037217636000001</v>
      </c>
      <c r="AO90" s="107">
        <v>1.3437334304999999</v>
      </c>
      <c r="AP90" s="107">
        <v>0.90657990929999999</v>
      </c>
      <c r="AQ90" s="107">
        <v>0.99573729749999995</v>
      </c>
      <c r="AR90" s="107">
        <v>1.0005602900999999</v>
      </c>
      <c r="AS90" s="107">
        <v>0.81470381199999997</v>
      </c>
      <c r="AT90" s="107">
        <v>1.2288157724</v>
      </c>
      <c r="AU90" s="106" t="s">
        <v>28</v>
      </c>
      <c r="AV90" s="106" t="s">
        <v>28</v>
      </c>
      <c r="AW90" s="106" t="s">
        <v>28</v>
      </c>
      <c r="AX90" s="106" t="s">
        <v>28</v>
      </c>
      <c r="AY90" s="106" t="s">
        <v>28</v>
      </c>
      <c r="AZ90" s="106" t="s">
        <v>28</v>
      </c>
      <c r="BA90" s="106" t="s">
        <v>28</v>
      </c>
      <c r="BB90" s="106" t="s">
        <v>28</v>
      </c>
      <c r="BC90" s="118" t="s">
        <v>28</v>
      </c>
      <c r="BD90" s="119">
        <v>35.799999999999997</v>
      </c>
      <c r="BE90" s="119">
        <v>37</v>
      </c>
      <c r="BF90" s="119">
        <v>42.8</v>
      </c>
    </row>
    <row r="91" spans="1:93" x14ac:dyDescent="0.3">
      <c r="A91" s="10"/>
      <c r="B91" t="s">
        <v>101</v>
      </c>
      <c r="C91" s="106">
        <v>152</v>
      </c>
      <c r="D91" s="116">
        <v>81932</v>
      </c>
      <c r="E91" s="117">
        <v>2.2194252744999998</v>
      </c>
      <c r="F91" s="107">
        <v>1.8895868738999999</v>
      </c>
      <c r="G91" s="107">
        <v>2.6068388901000001</v>
      </c>
      <c r="H91" s="107">
        <v>0.50839323859999996</v>
      </c>
      <c r="I91" s="109">
        <v>1.8551969926</v>
      </c>
      <c r="J91" s="107">
        <v>1.5825173117</v>
      </c>
      <c r="K91" s="107">
        <v>2.1748614413</v>
      </c>
      <c r="L91" s="107">
        <v>0.94715891299999999</v>
      </c>
      <c r="M91" s="107">
        <v>0.80639752549999999</v>
      </c>
      <c r="N91" s="107">
        <v>1.1124910209000001</v>
      </c>
      <c r="O91" s="116">
        <v>171</v>
      </c>
      <c r="P91" s="116">
        <v>89673</v>
      </c>
      <c r="Q91" s="117">
        <v>2.1375768834</v>
      </c>
      <c r="R91" s="107">
        <v>1.8368840553000001</v>
      </c>
      <c r="S91" s="107">
        <v>2.4874922939999999</v>
      </c>
      <c r="T91" s="107">
        <v>4.8285826800000001E-2</v>
      </c>
      <c r="U91" s="109">
        <v>1.9069285068999999</v>
      </c>
      <c r="V91" s="107">
        <v>1.6415019471000001</v>
      </c>
      <c r="W91" s="107">
        <v>2.2152738453</v>
      </c>
      <c r="X91" s="107">
        <v>0.85834154959999998</v>
      </c>
      <c r="Y91" s="107">
        <v>0.73759868880000001</v>
      </c>
      <c r="Z91" s="107">
        <v>0.99884968200000002</v>
      </c>
      <c r="AA91" s="116">
        <v>265</v>
      </c>
      <c r="AB91" s="116">
        <v>98260</v>
      </c>
      <c r="AC91" s="117">
        <v>2.8994022525999998</v>
      </c>
      <c r="AD91" s="107">
        <v>2.5660859095999999</v>
      </c>
      <c r="AE91" s="107">
        <v>3.2760140223000001</v>
      </c>
      <c r="AF91" s="107">
        <v>0.45377616609999999</v>
      </c>
      <c r="AG91" s="109">
        <v>2.6969265215</v>
      </c>
      <c r="AH91" s="107">
        <v>2.3910035394000002</v>
      </c>
      <c r="AI91" s="107">
        <v>3.0419915916</v>
      </c>
      <c r="AJ91" s="107">
        <v>1.0477841601</v>
      </c>
      <c r="AK91" s="107">
        <v>0.92733051</v>
      </c>
      <c r="AL91" s="107">
        <v>1.1838838842999999</v>
      </c>
      <c r="AM91" s="107">
        <v>1.8858131999999999E-3</v>
      </c>
      <c r="AN91" s="107">
        <v>1.3563967103000001</v>
      </c>
      <c r="AO91" s="107">
        <v>1.6439239563000001</v>
      </c>
      <c r="AP91" s="107">
        <v>1.1191588446</v>
      </c>
      <c r="AQ91" s="107">
        <v>0.73606539630000001</v>
      </c>
      <c r="AR91" s="107">
        <v>0.96312180810000003</v>
      </c>
      <c r="AS91" s="107">
        <v>0.77409055400000004</v>
      </c>
      <c r="AT91" s="107">
        <v>1.1983140893999999</v>
      </c>
      <c r="AU91" s="106" t="s">
        <v>28</v>
      </c>
      <c r="AV91" s="106" t="s">
        <v>28</v>
      </c>
      <c r="AW91" s="106" t="s">
        <v>28</v>
      </c>
      <c r="AX91" s="106" t="s">
        <v>28</v>
      </c>
      <c r="AY91" s="106" t="s">
        <v>230</v>
      </c>
      <c r="AZ91" s="106" t="s">
        <v>28</v>
      </c>
      <c r="BA91" s="106" t="s">
        <v>28</v>
      </c>
      <c r="BB91" s="106" t="s">
        <v>28</v>
      </c>
      <c r="BC91" s="118" t="s">
        <v>270</v>
      </c>
      <c r="BD91" s="119">
        <v>30.4</v>
      </c>
      <c r="BE91" s="119">
        <v>34.200000000000003</v>
      </c>
      <c r="BF91" s="119">
        <v>53</v>
      </c>
    </row>
    <row r="92" spans="1:93" x14ac:dyDescent="0.3">
      <c r="A92" s="10"/>
      <c r="B92" t="s">
        <v>111</v>
      </c>
      <c r="C92" s="106">
        <v>74</v>
      </c>
      <c r="D92" s="116">
        <v>57676</v>
      </c>
      <c r="E92" s="117">
        <v>1.477287048</v>
      </c>
      <c r="F92" s="107">
        <v>1.1747129116999999</v>
      </c>
      <c r="G92" s="107">
        <v>1.8577960628000001</v>
      </c>
      <c r="H92" s="107">
        <v>7.9713099999999994E-5</v>
      </c>
      <c r="I92" s="109">
        <v>1.2830293363</v>
      </c>
      <c r="J92" s="107">
        <v>1.0216130151</v>
      </c>
      <c r="K92" s="107">
        <v>1.6113383967999999</v>
      </c>
      <c r="L92" s="107">
        <v>0.63044501230000005</v>
      </c>
      <c r="M92" s="107">
        <v>0.50131888520000001</v>
      </c>
      <c r="N92" s="107">
        <v>0.79283052220000005</v>
      </c>
      <c r="O92" s="116">
        <v>81</v>
      </c>
      <c r="P92" s="116">
        <v>64485</v>
      </c>
      <c r="Q92" s="117">
        <v>1.3668890327000001</v>
      </c>
      <c r="R92" s="107">
        <v>1.0980934173000001</v>
      </c>
      <c r="S92" s="107">
        <v>1.7014814935</v>
      </c>
      <c r="T92" s="107">
        <v>7.8867330999999997E-8</v>
      </c>
      <c r="U92" s="109">
        <v>1.2561060712000001</v>
      </c>
      <c r="V92" s="107">
        <v>1.0102953764</v>
      </c>
      <c r="W92" s="107">
        <v>1.5617239264</v>
      </c>
      <c r="X92" s="107">
        <v>0.54887272570000001</v>
      </c>
      <c r="Y92" s="107">
        <v>0.44093815419999999</v>
      </c>
      <c r="Z92" s="107">
        <v>0.68322794519999996</v>
      </c>
      <c r="AA92" s="116">
        <v>121</v>
      </c>
      <c r="AB92" s="116">
        <v>68417</v>
      </c>
      <c r="AC92" s="117">
        <v>1.8274117570999999</v>
      </c>
      <c r="AD92" s="107">
        <v>1.5273787196999999</v>
      </c>
      <c r="AE92" s="107">
        <v>2.1863822553999999</v>
      </c>
      <c r="AF92" s="107">
        <v>5.7756936000000001E-6</v>
      </c>
      <c r="AG92" s="109">
        <v>1.768566292</v>
      </c>
      <c r="AH92" s="107">
        <v>1.4799239033</v>
      </c>
      <c r="AI92" s="107">
        <v>2.113505108</v>
      </c>
      <c r="AJ92" s="107">
        <v>0.66038891</v>
      </c>
      <c r="AK92" s="107">
        <v>0.55196315979999999</v>
      </c>
      <c r="AL92" s="107">
        <v>0.79011344260000005</v>
      </c>
      <c r="AM92" s="107">
        <v>4.3121438599999999E-2</v>
      </c>
      <c r="AN92" s="107">
        <v>1.3369130291</v>
      </c>
      <c r="AO92" s="107">
        <v>1.7713535785000001</v>
      </c>
      <c r="AP92" s="107">
        <v>1.0090229691999999</v>
      </c>
      <c r="AQ92" s="107">
        <v>0.62910065159999995</v>
      </c>
      <c r="AR92" s="107">
        <v>0.92526976019999996</v>
      </c>
      <c r="AS92" s="107">
        <v>0.67512927469999995</v>
      </c>
      <c r="AT92" s="107">
        <v>1.2680891811999999</v>
      </c>
      <c r="AU92" s="106">
        <v>1</v>
      </c>
      <c r="AV92" s="106">
        <v>2</v>
      </c>
      <c r="AW92" s="106">
        <v>3</v>
      </c>
      <c r="AX92" s="106" t="s">
        <v>28</v>
      </c>
      <c r="AY92" s="106" t="s">
        <v>28</v>
      </c>
      <c r="AZ92" s="106" t="s">
        <v>28</v>
      </c>
      <c r="BA92" s="106" t="s">
        <v>28</v>
      </c>
      <c r="BB92" s="106" t="s">
        <v>28</v>
      </c>
      <c r="BC92" s="118" t="s">
        <v>231</v>
      </c>
      <c r="BD92" s="119">
        <v>14.8</v>
      </c>
      <c r="BE92" s="119">
        <v>16.2</v>
      </c>
      <c r="BF92" s="119">
        <v>24.2</v>
      </c>
    </row>
    <row r="93" spans="1:93" x14ac:dyDescent="0.3">
      <c r="A93" s="10"/>
      <c r="B93" t="s">
        <v>110</v>
      </c>
      <c r="C93" s="106">
        <v>30</v>
      </c>
      <c r="D93" s="116">
        <v>13547</v>
      </c>
      <c r="E93" s="117">
        <v>2.5262784686000002</v>
      </c>
      <c r="F93" s="107">
        <v>1.7648285841</v>
      </c>
      <c r="G93" s="107">
        <v>3.6162622015000001</v>
      </c>
      <c r="H93" s="107">
        <v>0.68109923849999998</v>
      </c>
      <c r="I93" s="109">
        <v>2.2145124381999999</v>
      </c>
      <c r="J93" s="107">
        <v>1.5483555500999999</v>
      </c>
      <c r="K93" s="107">
        <v>3.1672733944</v>
      </c>
      <c r="L93" s="107">
        <v>1.0781111648999999</v>
      </c>
      <c r="M93" s="107">
        <v>0.75315584739999997</v>
      </c>
      <c r="N93" s="107">
        <v>1.543271141</v>
      </c>
      <c r="O93" s="116"/>
      <c r="P93" s="116"/>
      <c r="Q93" s="117"/>
      <c r="R93" s="107"/>
      <c r="S93" s="107"/>
      <c r="T93" s="107"/>
      <c r="U93" s="109"/>
      <c r="V93" s="107"/>
      <c r="W93" s="107"/>
      <c r="X93" s="107"/>
      <c r="Y93" s="107"/>
      <c r="Z93" s="107"/>
      <c r="AA93" s="116"/>
      <c r="AB93" s="116"/>
      <c r="AC93" s="117"/>
      <c r="AD93" s="107"/>
      <c r="AE93" s="107"/>
      <c r="AF93" s="107"/>
      <c r="AG93" s="109"/>
      <c r="AH93" s="107"/>
      <c r="AI93" s="107"/>
      <c r="AJ93" s="107"/>
      <c r="AK93" s="107"/>
      <c r="AL93" s="107"/>
      <c r="AM93" s="107">
        <v>0.3600684629</v>
      </c>
      <c r="AN93" s="107">
        <v>1.2560353392000001</v>
      </c>
      <c r="AO93" s="107">
        <v>2.0465065990000002</v>
      </c>
      <c r="AP93" s="107">
        <v>0.77088672670000002</v>
      </c>
      <c r="AQ93" s="107">
        <v>0.39805446589999999</v>
      </c>
      <c r="AR93" s="107">
        <v>0.79916815409999997</v>
      </c>
      <c r="AS93" s="107">
        <v>0.47515569889999998</v>
      </c>
      <c r="AT93" s="107">
        <v>1.3441272827999999</v>
      </c>
      <c r="AU93" s="106" t="s">
        <v>28</v>
      </c>
      <c r="AV93" s="106" t="s">
        <v>28</v>
      </c>
      <c r="AW93" s="106" t="s">
        <v>28</v>
      </c>
      <c r="AX93" s="106" t="s">
        <v>28</v>
      </c>
      <c r="AY93" s="106" t="s">
        <v>28</v>
      </c>
      <c r="AZ93" s="106" t="s">
        <v>28</v>
      </c>
      <c r="BA93" s="106" t="s">
        <v>426</v>
      </c>
      <c r="BB93" s="106" t="s">
        <v>426</v>
      </c>
      <c r="BC93" s="118" t="s">
        <v>28</v>
      </c>
      <c r="BD93" s="119">
        <v>6</v>
      </c>
      <c r="BE93" s="119"/>
      <c r="BF93" s="119"/>
    </row>
    <row r="94" spans="1:93" x14ac:dyDescent="0.3">
      <c r="A94" s="10"/>
      <c r="B94" t="s">
        <v>112</v>
      </c>
      <c r="C94" s="106">
        <v>190</v>
      </c>
      <c r="D94" s="116">
        <v>93873</v>
      </c>
      <c r="E94" s="117">
        <v>2.1583770523000001</v>
      </c>
      <c r="F94" s="107">
        <v>1.8683018768999999</v>
      </c>
      <c r="G94" s="107">
        <v>2.4934897071000002</v>
      </c>
      <c r="H94" s="107">
        <v>0.26441770549999999</v>
      </c>
      <c r="I94" s="109">
        <v>2.024011164</v>
      </c>
      <c r="J94" s="107">
        <v>1.7557402012000001</v>
      </c>
      <c r="K94" s="107">
        <v>2.3332729917999999</v>
      </c>
      <c r="L94" s="107">
        <v>0.9211060566</v>
      </c>
      <c r="M94" s="107">
        <v>0.79731396909999996</v>
      </c>
      <c r="N94" s="107">
        <v>1.0641182777</v>
      </c>
      <c r="O94" s="116">
        <v>232</v>
      </c>
      <c r="P94" s="116">
        <v>101870</v>
      </c>
      <c r="Q94" s="117">
        <v>2.4089599340999999</v>
      </c>
      <c r="R94" s="107">
        <v>2.1138666432000002</v>
      </c>
      <c r="S94" s="107">
        <v>2.7452479002999999</v>
      </c>
      <c r="T94" s="107">
        <v>0.6181888566</v>
      </c>
      <c r="U94" s="109">
        <v>2.2774123883000001</v>
      </c>
      <c r="V94" s="107">
        <v>2.0024309978999999</v>
      </c>
      <c r="W94" s="107">
        <v>2.5901552623000001</v>
      </c>
      <c r="X94" s="107">
        <v>0.96731510279999999</v>
      </c>
      <c r="Y94" s="107">
        <v>0.84882072980000001</v>
      </c>
      <c r="Z94" s="107">
        <v>1.1023511506000001</v>
      </c>
      <c r="AA94" s="116">
        <v>226</v>
      </c>
      <c r="AB94" s="116">
        <v>111818</v>
      </c>
      <c r="AC94" s="117">
        <v>2.0680186745000002</v>
      </c>
      <c r="AD94" s="107">
        <v>1.8123508531999999</v>
      </c>
      <c r="AE94" s="107">
        <v>2.3597534829</v>
      </c>
      <c r="AF94" s="107">
        <v>1.5222600000000001E-5</v>
      </c>
      <c r="AG94" s="109">
        <v>2.0211414978</v>
      </c>
      <c r="AH94" s="107">
        <v>1.7740899456999999</v>
      </c>
      <c r="AI94" s="107">
        <v>2.3025963051999998</v>
      </c>
      <c r="AJ94" s="107">
        <v>0.74733928630000002</v>
      </c>
      <c r="AK94" s="107">
        <v>0.65494620999999997</v>
      </c>
      <c r="AL94" s="107">
        <v>0.85276622759999998</v>
      </c>
      <c r="AM94" s="107">
        <v>0.10251851770000001</v>
      </c>
      <c r="AN94" s="107">
        <v>0.85846951839999996</v>
      </c>
      <c r="AO94" s="107">
        <v>1.0310536529000001</v>
      </c>
      <c r="AP94" s="107">
        <v>0.71477358329999996</v>
      </c>
      <c r="AQ94" s="107">
        <v>0.26162241689999999</v>
      </c>
      <c r="AR94" s="107">
        <v>1.1160978252</v>
      </c>
      <c r="AS94" s="107">
        <v>0.9213307288</v>
      </c>
      <c r="AT94" s="107">
        <v>1.3520382166</v>
      </c>
      <c r="AU94" s="106" t="s">
        <v>28</v>
      </c>
      <c r="AV94" s="106" t="s">
        <v>28</v>
      </c>
      <c r="AW94" s="106">
        <v>3</v>
      </c>
      <c r="AX94" s="106" t="s">
        <v>28</v>
      </c>
      <c r="AY94" s="106" t="s">
        <v>28</v>
      </c>
      <c r="AZ94" s="106" t="s">
        <v>28</v>
      </c>
      <c r="BA94" s="106" t="s">
        <v>28</v>
      </c>
      <c r="BB94" s="106" t="s">
        <v>28</v>
      </c>
      <c r="BC94" s="118">
        <v>-3</v>
      </c>
      <c r="BD94" s="119">
        <v>38</v>
      </c>
      <c r="BE94" s="119">
        <v>46.4</v>
      </c>
      <c r="BF94" s="119">
        <v>45.2</v>
      </c>
    </row>
    <row r="95" spans="1:93" x14ac:dyDescent="0.3">
      <c r="A95" s="10"/>
      <c r="B95" t="s">
        <v>102</v>
      </c>
      <c r="C95" s="106">
        <v>228</v>
      </c>
      <c r="D95" s="116">
        <v>92569</v>
      </c>
      <c r="E95" s="117">
        <v>2.6209232560000002</v>
      </c>
      <c r="F95" s="107">
        <v>2.2964988814999998</v>
      </c>
      <c r="G95" s="107">
        <v>2.9911787763</v>
      </c>
      <c r="H95" s="107">
        <v>9.6697838699999997E-2</v>
      </c>
      <c r="I95" s="109">
        <v>2.4630275793999998</v>
      </c>
      <c r="J95" s="107">
        <v>2.1632019986</v>
      </c>
      <c r="K95" s="107">
        <v>2.8044097875</v>
      </c>
      <c r="L95" s="107">
        <v>1.1185016458000001</v>
      </c>
      <c r="M95" s="107">
        <v>0.98005074069999998</v>
      </c>
      <c r="N95" s="107">
        <v>1.2765113882000001</v>
      </c>
      <c r="O95" s="116">
        <v>271</v>
      </c>
      <c r="P95" s="116">
        <v>96331</v>
      </c>
      <c r="Q95" s="117">
        <v>2.9380672999000002</v>
      </c>
      <c r="R95" s="107">
        <v>2.6026565174999998</v>
      </c>
      <c r="S95" s="107">
        <v>3.3167032992999999</v>
      </c>
      <c r="T95" s="107">
        <v>7.5151145000000004E-3</v>
      </c>
      <c r="U95" s="109">
        <v>2.8132169291000002</v>
      </c>
      <c r="V95" s="107">
        <v>2.4974477492</v>
      </c>
      <c r="W95" s="107">
        <v>3.1689109382999998</v>
      </c>
      <c r="X95" s="107">
        <v>1.1797775596</v>
      </c>
      <c r="Y95" s="107">
        <v>1.0450937441000001</v>
      </c>
      <c r="Z95" s="107">
        <v>1.3318184116</v>
      </c>
      <c r="AA95" s="116">
        <v>267</v>
      </c>
      <c r="AB95" s="116">
        <v>103088</v>
      </c>
      <c r="AC95" s="117">
        <v>2.6333138526000002</v>
      </c>
      <c r="AD95" s="107">
        <v>2.3316236374999999</v>
      </c>
      <c r="AE95" s="107">
        <v>2.9740399498999999</v>
      </c>
      <c r="AF95" s="107">
        <v>0.42447250139999998</v>
      </c>
      <c r="AG95" s="109">
        <v>2.5900201769</v>
      </c>
      <c r="AH95" s="107">
        <v>2.2972616303</v>
      </c>
      <c r="AI95" s="107">
        <v>2.9200873023999998</v>
      </c>
      <c r="AJ95" s="107">
        <v>0.95162530170000004</v>
      </c>
      <c r="AK95" s="107">
        <v>0.84260068180000003</v>
      </c>
      <c r="AL95" s="107">
        <v>1.0747566842</v>
      </c>
      <c r="AM95" s="107">
        <v>0.2040972717</v>
      </c>
      <c r="AN95" s="107">
        <v>0.89627417750000005</v>
      </c>
      <c r="AO95" s="107">
        <v>1.0613042588999999</v>
      </c>
      <c r="AP95" s="107">
        <v>0.75690584910000003</v>
      </c>
      <c r="AQ95" s="107">
        <v>0.20371843489999999</v>
      </c>
      <c r="AR95" s="107">
        <v>1.1210047044</v>
      </c>
      <c r="AS95" s="107">
        <v>0.93996416770000002</v>
      </c>
      <c r="AT95" s="107">
        <v>1.3369143106000001</v>
      </c>
      <c r="AU95" s="106" t="s">
        <v>28</v>
      </c>
      <c r="AV95" s="106" t="s">
        <v>28</v>
      </c>
      <c r="AW95" s="106" t="s">
        <v>28</v>
      </c>
      <c r="AX95" s="106" t="s">
        <v>28</v>
      </c>
      <c r="AY95" s="106" t="s">
        <v>28</v>
      </c>
      <c r="AZ95" s="106" t="s">
        <v>28</v>
      </c>
      <c r="BA95" s="106" t="s">
        <v>28</v>
      </c>
      <c r="BB95" s="106" t="s">
        <v>28</v>
      </c>
      <c r="BC95" s="118" t="s">
        <v>28</v>
      </c>
      <c r="BD95" s="119">
        <v>45.6</v>
      </c>
      <c r="BE95" s="119">
        <v>54.2</v>
      </c>
      <c r="BF95" s="119">
        <v>53.4</v>
      </c>
    </row>
    <row r="96" spans="1:93" x14ac:dyDescent="0.3">
      <c r="A96" s="10"/>
      <c r="B96" t="s">
        <v>103</v>
      </c>
      <c r="C96" s="106">
        <v>133</v>
      </c>
      <c r="D96" s="116">
        <v>50063</v>
      </c>
      <c r="E96" s="117">
        <v>2.7148844747999998</v>
      </c>
      <c r="F96" s="107">
        <v>2.2864597158</v>
      </c>
      <c r="G96" s="107">
        <v>3.2235852049</v>
      </c>
      <c r="H96" s="107">
        <v>9.2956792600000004E-2</v>
      </c>
      <c r="I96" s="109">
        <v>2.6566526176999998</v>
      </c>
      <c r="J96" s="107">
        <v>2.2414354462000001</v>
      </c>
      <c r="K96" s="107">
        <v>3.1487871502</v>
      </c>
      <c r="L96" s="107">
        <v>1.1586004077000001</v>
      </c>
      <c r="M96" s="107">
        <v>0.97576644000000001</v>
      </c>
      <c r="N96" s="107">
        <v>1.3756928397999999</v>
      </c>
      <c r="O96" s="116">
        <v>125</v>
      </c>
      <c r="P96" s="116">
        <v>50422</v>
      </c>
      <c r="Q96" s="117">
        <v>2.4542333193000001</v>
      </c>
      <c r="R96" s="107">
        <v>2.0565631914</v>
      </c>
      <c r="S96" s="107">
        <v>2.9287994705</v>
      </c>
      <c r="T96" s="107">
        <v>0.87130474629999999</v>
      </c>
      <c r="U96" s="109">
        <v>2.4790765935999999</v>
      </c>
      <c r="V96" s="107">
        <v>2.0804446426999998</v>
      </c>
      <c r="W96" s="107">
        <v>2.9540900202000002</v>
      </c>
      <c r="X96" s="107">
        <v>0.98549457880000002</v>
      </c>
      <c r="Y96" s="107">
        <v>0.82581059430000003</v>
      </c>
      <c r="Z96" s="107">
        <v>1.1760560733000001</v>
      </c>
      <c r="AA96" s="116">
        <v>167</v>
      </c>
      <c r="AB96" s="116">
        <v>52408</v>
      </c>
      <c r="AC96" s="117">
        <v>3.0276918091999998</v>
      </c>
      <c r="AD96" s="107">
        <v>2.5980511357</v>
      </c>
      <c r="AE96" s="107">
        <v>3.5283823190999999</v>
      </c>
      <c r="AF96" s="107">
        <v>0.249202742</v>
      </c>
      <c r="AG96" s="109">
        <v>3.1865364067000002</v>
      </c>
      <c r="AH96" s="107">
        <v>2.7381102546</v>
      </c>
      <c r="AI96" s="107">
        <v>3.7084022653000002</v>
      </c>
      <c r="AJ96" s="107">
        <v>1.0941453592999999</v>
      </c>
      <c r="AK96" s="107">
        <v>0.9388820833</v>
      </c>
      <c r="AL96" s="107">
        <v>1.2750845805</v>
      </c>
      <c r="AM96" s="107">
        <v>7.5826723299999996E-2</v>
      </c>
      <c r="AN96" s="107">
        <v>1.2336609504</v>
      </c>
      <c r="AO96" s="107">
        <v>1.5555008314000001</v>
      </c>
      <c r="AP96" s="107">
        <v>0.9784111392</v>
      </c>
      <c r="AQ96" s="107">
        <v>0.41781303250000001</v>
      </c>
      <c r="AR96" s="107">
        <v>0.90399180599999995</v>
      </c>
      <c r="AS96" s="107">
        <v>0.70814844389999998</v>
      </c>
      <c r="AT96" s="107">
        <v>1.1539970075999999</v>
      </c>
      <c r="AU96" s="106" t="s">
        <v>28</v>
      </c>
      <c r="AV96" s="106" t="s">
        <v>28</v>
      </c>
      <c r="AW96" s="106" t="s">
        <v>28</v>
      </c>
      <c r="AX96" s="106" t="s">
        <v>28</v>
      </c>
      <c r="AY96" s="106" t="s">
        <v>28</v>
      </c>
      <c r="AZ96" s="106" t="s">
        <v>28</v>
      </c>
      <c r="BA96" s="106" t="s">
        <v>28</v>
      </c>
      <c r="BB96" s="106" t="s">
        <v>28</v>
      </c>
      <c r="BC96" s="118" t="s">
        <v>28</v>
      </c>
      <c r="BD96" s="119">
        <v>26.6</v>
      </c>
      <c r="BE96" s="119">
        <v>25</v>
      </c>
      <c r="BF96" s="119">
        <v>33.4</v>
      </c>
    </row>
    <row r="97" spans="1:93" x14ac:dyDescent="0.3">
      <c r="A97" s="10"/>
      <c r="B97" t="s">
        <v>104</v>
      </c>
      <c r="C97" s="106">
        <v>56</v>
      </c>
      <c r="D97" s="116">
        <v>28484</v>
      </c>
      <c r="E97" s="117">
        <v>2.4191179972999999</v>
      </c>
      <c r="F97" s="107">
        <v>1.8595080649</v>
      </c>
      <c r="G97" s="107">
        <v>3.1471398242999999</v>
      </c>
      <c r="H97" s="107">
        <v>0.81234924500000005</v>
      </c>
      <c r="I97" s="109">
        <v>1.9660160090000001</v>
      </c>
      <c r="J97" s="107">
        <v>1.5130053341</v>
      </c>
      <c r="K97" s="107">
        <v>2.5546631334000001</v>
      </c>
      <c r="L97" s="107">
        <v>1.0323795079</v>
      </c>
      <c r="M97" s="107">
        <v>0.79356113390000005</v>
      </c>
      <c r="N97" s="107">
        <v>1.3430691131000001</v>
      </c>
      <c r="O97" s="116">
        <v>79</v>
      </c>
      <c r="P97" s="116">
        <v>27618</v>
      </c>
      <c r="Q97" s="117">
        <v>3.0025526006000001</v>
      </c>
      <c r="R97" s="107">
        <v>2.4055293219</v>
      </c>
      <c r="S97" s="107">
        <v>3.747749835</v>
      </c>
      <c r="T97" s="107">
        <v>9.8214327200000007E-2</v>
      </c>
      <c r="U97" s="109">
        <v>2.8604533275000001</v>
      </c>
      <c r="V97" s="107">
        <v>2.2943898369000002</v>
      </c>
      <c r="W97" s="107">
        <v>3.5661739375999999</v>
      </c>
      <c r="X97" s="107">
        <v>1.2056715582999999</v>
      </c>
      <c r="Y97" s="107">
        <v>0.96593754440000001</v>
      </c>
      <c r="Z97" s="107">
        <v>1.5049046544</v>
      </c>
      <c r="AA97" s="116">
        <v>98</v>
      </c>
      <c r="AB97" s="116">
        <v>29336</v>
      </c>
      <c r="AC97" s="117">
        <v>3.1679586960999999</v>
      </c>
      <c r="AD97" s="107">
        <v>2.5961930613000002</v>
      </c>
      <c r="AE97" s="107">
        <v>3.8656456062000002</v>
      </c>
      <c r="AF97" s="107">
        <v>0.18288885260000001</v>
      </c>
      <c r="AG97" s="109">
        <v>3.3406053994999998</v>
      </c>
      <c r="AH97" s="107">
        <v>2.7405696145</v>
      </c>
      <c r="AI97" s="107">
        <v>4.0720164071999996</v>
      </c>
      <c r="AJ97" s="107">
        <v>1.1448349186</v>
      </c>
      <c r="AK97" s="107">
        <v>0.93821061350000001</v>
      </c>
      <c r="AL97" s="107">
        <v>1.3969645747999999</v>
      </c>
      <c r="AM97" s="107">
        <v>0.72285222530000004</v>
      </c>
      <c r="AN97" s="107">
        <v>1.0550884921999999</v>
      </c>
      <c r="AO97" s="107">
        <v>1.4190395792999999</v>
      </c>
      <c r="AP97" s="107">
        <v>0.78448250679999998</v>
      </c>
      <c r="AQ97" s="107">
        <v>0.216151603</v>
      </c>
      <c r="AR97" s="107">
        <v>1.2411765792</v>
      </c>
      <c r="AS97" s="107">
        <v>0.88132914200000001</v>
      </c>
      <c r="AT97" s="107">
        <v>1.7479500307</v>
      </c>
      <c r="AU97" s="106" t="s">
        <v>28</v>
      </c>
      <c r="AV97" s="106" t="s">
        <v>28</v>
      </c>
      <c r="AW97" s="106" t="s">
        <v>28</v>
      </c>
      <c r="AX97" s="106" t="s">
        <v>28</v>
      </c>
      <c r="AY97" s="106" t="s">
        <v>28</v>
      </c>
      <c r="AZ97" s="106" t="s">
        <v>28</v>
      </c>
      <c r="BA97" s="106" t="s">
        <v>28</v>
      </c>
      <c r="BB97" s="106" t="s">
        <v>28</v>
      </c>
      <c r="BC97" s="118" t="s">
        <v>28</v>
      </c>
      <c r="BD97" s="119">
        <v>11.2</v>
      </c>
      <c r="BE97" s="119">
        <v>15.8</v>
      </c>
      <c r="BF97" s="119">
        <v>19.600000000000001</v>
      </c>
    </row>
    <row r="98" spans="1:93" x14ac:dyDescent="0.3">
      <c r="A98" s="10"/>
      <c r="B98" t="s">
        <v>105</v>
      </c>
      <c r="C98" s="106">
        <v>134</v>
      </c>
      <c r="D98" s="116">
        <v>68309</v>
      </c>
      <c r="E98" s="117">
        <v>2.2627838208000002</v>
      </c>
      <c r="F98" s="107">
        <v>1.9069080517000001</v>
      </c>
      <c r="G98" s="107">
        <v>2.6850747288000001</v>
      </c>
      <c r="H98" s="107">
        <v>0.68899429199999995</v>
      </c>
      <c r="I98" s="109">
        <v>1.9616741571</v>
      </c>
      <c r="J98" s="107">
        <v>1.6561293624</v>
      </c>
      <c r="K98" s="107">
        <v>2.3235899237000002</v>
      </c>
      <c r="L98" s="107">
        <v>0.9656625472</v>
      </c>
      <c r="M98" s="107">
        <v>0.81378948780000004</v>
      </c>
      <c r="N98" s="107">
        <v>1.1458788411</v>
      </c>
      <c r="O98" s="116">
        <v>148</v>
      </c>
      <c r="P98" s="116">
        <v>73620</v>
      </c>
      <c r="Q98" s="117">
        <v>2.1580256247</v>
      </c>
      <c r="R98" s="107">
        <v>1.8339754837</v>
      </c>
      <c r="S98" s="107">
        <v>2.5393330710000002</v>
      </c>
      <c r="T98" s="107">
        <v>8.4461737499999995E-2</v>
      </c>
      <c r="U98" s="109">
        <v>2.0103232816999999</v>
      </c>
      <c r="V98" s="107">
        <v>1.7111873713000001</v>
      </c>
      <c r="W98" s="107">
        <v>2.3617517080999999</v>
      </c>
      <c r="X98" s="107">
        <v>0.86655271830000002</v>
      </c>
      <c r="Y98" s="107">
        <v>0.73643075520000001</v>
      </c>
      <c r="Z98" s="107">
        <v>1.0196662865999999</v>
      </c>
      <c r="AA98" s="116">
        <v>214</v>
      </c>
      <c r="AB98" s="116">
        <v>80839</v>
      </c>
      <c r="AC98" s="117">
        <v>2.6832345549999999</v>
      </c>
      <c r="AD98" s="107">
        <v>2.3431450477000002</v>
      </c>
      <c r="AE98" s="107">
        <v>3.0726854422000001</v>
      </c>
      <c r="AF98" s="107">
        <v>0.65597666850000003</v>
      </c>
      <c r="AG98" s="109">
        <v>2.6472371009</v>
      </c>
      <c r="AH98" s="107">
        <v>2.3152926933</v>
      </c>
      <c r="AI98" s="107">
        <v>3.0267725064</v>
      </c>
      <c r="AJ98" s="107">
        <v>0.96966561370000004</v>
      </c>
      <c r="AK98" s="107">
        <v>0.84676428169999995</v>
      </c>
      <c r="AL98" s="107">
        <v>1.1104051301</v>
      </c>
      <c r="AM98" s="107">
        <v>4.16032634E-2</v>
      </c>
      <c r="AN98" s="107">
        <v>1.2433747422999999</v>
      </c>
      <c r="AO98" s="107">
        <v>1.5332236963000001</v>
      </c>
      <c r="AP98" s="107">
        <v>1.0083204124</v>
      </c>
      <c r="AQ98" s="107">
        <v>0.69098967739999995</v>
      </c>
      <c r="AR98" s="107">
        <v>0.95370384249999995</v>
      </c>
      <c r="AS98" s="107">
        <v>0.75493652180000004</v>
      </c>
      <c r="AT98" s="107">
        <v>1.2048046333</v>
      </c>
      <c r="AU98" s="106" t="s">
        <v>28</v>
      </c>
      <c r="AV98" s="106" t="s">
        <v>28</v>
      </c>
      <c r="AW98" s="106" t="s">
        <v>28</v>
      </c>
      <c r="AX98" s="106" t="s">
        <v>28</v>
      </c>
      <c r="AY98" s="106" t="s">
        <v>28</v>
      </c>
      <c r="AZ98" s="106" t="s">
        <v>28</v>
      </c>
      <c r="BA98" s="106" t="s">
        <v>28</v>
      </c>
      <c r="BB98" s="106" t="s">
        <v>28</v>
      </c>
      <c r="BC98" s="118" t="s">
        <v>28</v>
      </c>
      <c r="BD98" s="119">
        <v>26.8</v>
      </c>
      <c r="BE98" s="119">
        <v>29.6</v>
      </c>
      <c r="BF98" s="119">
        <v>42.8</v>
      </c>
    </row>
    <row r="99" spans="1:93" x14ac:dyDescent="0.3">
      <c r="A99" s="10"/>
      <c r="B99" t="s">
        <v>106</v>
      </c>
      <c r="C99" s="106">
        <v>297</v>
      </c>
      <c r="D99" s="116">
        <v>108593</v>
      </c>
      <c r="E99" s="117">
        <v>2.5449649002000001</v>
      </c>
      <c r="F99" s="107">
        <v>2.2652900401</v>
      </c>
      <c r="G99" s="107">
        <v>2.8591686841000001</v>
      </c>
      <c r="H99" s="107">
        <v>0.1644280608</v>
      </c>
      <c r="I99" s="109">
        <v>2.7349829179</v>
      </c>
      <c r="J99" s="107">
        <v>2.4409725468999999</v>
      </c>
      <c r="K99" s="107">
        <v>3.0644062631</v>
      </c>
      <c r="L99" s="107">
        <v>1.0860857611000001</v>
      </c>
      <c r="M99" s="107">
        <v>0.96673209800000004</v>
      </c>
      <c r="N99" s="107">
        <v>1.2201749407</v>
      </c>
      <c r="O99" s="116">
        <v>329</v>
      </c>
      <c r="P99" s="116">
        <v>110063</v>
      </c>
      <c r="Q99" s="117">
        <v>2.7336103976000001</v>
      </c>
      <c r="R99" s="107">
        <v>2.4477525104</v>
      </c>
      <c r="S99" s="107">
        <v>3.0528518606000001</v>
      </c>
      <c r="T99" s="107">
        <v>9.8175607299999995E-2</v>
      </c>
      <c r="U99" s="109">
        <v>2.9891970961999998</v>
      </c>
      <c r="V99" s="107">
        <v>2.6830347126</v>
      </c>
      <c r="W99" s="107">
        <v>3.3302958169000001</v>
      </c>
      <c r="X99" s="107">
        <v>1.0976781247</v>
      </c>
      <c r="Y99" s="107">
        <v>0.98289221739999999</v>
      </c>
      <c r="Z99" s="107">
        <v>1.2258691686000001</v>
      </c>
      <c r="AA99" s="116">
        <v>401</v>
      </c>
      <c r="AB99" s="116">
        <v>113466</v>
      </c>
      <c r="AC99" s="117">
        <v>3.1395294465000001</v>
      </c>
      <c r="AD99" s="107">
        <v>2.8407454982</v>
      </c>
      <c r="AE99" s="107">
        <v>3.4697388947999999</v>
      </c>
      <c r="AF99" s="107">
        <v>1.33528798E-2</v>
      </c>
      <c r="AG99" s="109">
        <v>3.5340983202</v>
      </c>
      <c r="AH99" s="107">
        <v>3.2045839335999999</v>
      </c>
      <c r="AI99" s="107">
        <v>3.8974953365</v>
      </c>
      <c r="AJ99" s="107">
        <v>1.1345611742999999</v>
      </c>
      <c r="AK99" s="107">
        <v>1.0265868192000001</v>
      </c>
      <c r="AL99" s="107">
        <v>1.2538920567</v>
      </c>
      <c r="AM99" s="107">
        <v>6.2718612600000001E-2</v>
      </c>
      <c r="AN99" s="107">
        <v>1.1484919172000001</v>
      </c>
      <c r="AO99" s="107">
        <v>1.3287620035000001</v>
      </c>
      <c r="AP99" s="107">
        <v>0.99267865909999997</v>
      </c>
      <c r="AQ99" s="107">
        <v>0.3716699967</v>
      </c>
      <c r="AR99" s="107">
        <v>1.0741249899</v>
      </c>
      <c r="AS99" s="107">
        <v>0.91816790530000003</v>
      </c>
      <c r="AT99" s="107">
        <v>1.2565724494999999</v>
      </c>
      <c r="AU99" s="106" t="s">
        <v>28</v>
      </c>
      <c r="AV99" s="106" t="s">
        <v>28</v>
      </c>
      <c r="AW99" s="106" t="s">
        <v>28</v>
      </c>
      <c r="AX99" s="106" t="s">
        <v>28</v>
      </c>
      <c r="AY99" s="106" t="s">
        <v>28</v>
      </c>
      <c r="AZ99" s="106" t="s">
        <v>28</v>
      </c>
      <c r="BA99" s="106" t="s">
        <v>28</v>
      </c>
      <c r="BB99" s="106" t="s">
        <v>28</v>
      </c>
      <c r="BC99" s="118" t="s">
        <v>28</v>
      </c>
      <c r="BD99" s="119">
        <v>59.4</v>
      </c>
      <c r="BE99" s="119">
        <v>65.8</v>
      </c>
      <c r="BF99" s="119">
        <v>80.2</v>
      </c>
    </row>
    <row r="100" spans="1:93" x14ac:dyDescent="0.3">
      <c r="A100" s="10"/>
      <c r="B100" t="s">
        <v>107</v>
      </c>
      <c r="C100" s="106">
        <v>45</v>
      </c>
      <c r="D100" s="116">
        <v>37557</v>
      </c>
      <c r="E100" s="117">
        <v>1.5005574009</v>
      </c>
      <c r="F100" s="107">
        <v>1.1192007644999999</v>
      </c>
      <c r="G100" s="107">
        <v>2.0118575548000002</v>
      </c>
      <c r="H100" s="107">
        <v>2.8903558000000001E-3</v>
      </c>
      <c r="I100" s="109">
        <v>1.1981787683</v>
      </c>
      <c r="J100" s="107">
        <v>0.89460636829999995</v>
      </c>
      <c r="K100" s="107">
        <v>1.6047642981000001</v>
      </c>
      <c r="L100" s="107">
        <v>0.64037583649999996</v>
      </c>
      <c r="M100" s="107">
        <v>0.47762859680000003</v>
      </c>
      <c r="N100" s="107">
        <v>0.85857759509999998</v>
      </c>
      <c r="O100" s="116">
        <v>69</v>
      </c>
      <c r="P100" s="116">
        <v>39651</v>
      </c>
      <c r="Q100" s="117">
        <v>2.1277756659999998</v>
      </c>
      <c r="R100" s="107">
        <v>1.6787045524999999</v>
      </c>
      <c r="S100" s="107">
        <v>2.6969780228000002</v>
      </c>
      <c r="T100" s="107">
        <v>0.19327289489999999</v>
      </c>
      <c r="U100" s="109">
        <v>1.7401830975000001</v>
      </c>
      <c r="V100" s="107">
        <v>1.3744290380999999</v>
      </c>
      <c r="W100" s="107">
        <v>2.2032692331999999</v>
      </c>
      <c r="X100" s="107">
        <v>0.85440588200000001</v>
      </c>
      <c r="Y100" s="107">
        <v>0.67408189060000001</v>
      </c>
      <c r="Z100" s="107">
        <v>1.0829684365000001</v>
      </c>
      <c r="AA100" s="116">
        <v>62</v>
      </c>
      <c r="AB100" s="116">
        <v>41411</v>
      </c>
      <c r="AC100" s="117">
        <v>1.7369028223</v>
      </c>
      <c r="AD100" s="107">
        <v>1.3530230505</v>
      </c>
      <c r="AE100" s="107">
        <v>2.2296969833000002</v>
      </c>
      <c r="AF100" s="107">
        <v>2.575012E-4</v>
      </c>
      <c r="AG100" s="109">
        <v>1.4971867377999999</v>
      </c>
      <c r="AH100" s="107">
        <v>1.1672752235999999</v>
      </c>
      <c r="AI100" s="107">
        <v>1.9203424201999999</v>
      </c>
      <c r="AJ100" s="107">
        <v>0.62768084810000002</v>
      </c>
      <c r="AK100" s="107">
        <v>0.4889546179</v>
      </c>
      <c r="AL100" s="107">
        <v>0.80576649170000003</v>
      </c>
      <c r="AM100" s="107">
        <v>0.24608878370000001</v>
      </c>
      <c r="AN100" s="107">
        <v>0.81629978670000003</v>
      </c>
      <c r="AO100" s="107">
        <v>1.1502790047</v>
      </c>
      <c r="AP100" s="107">
        <v>0.57929018880000005</v>
      </c>
      <c r="AQ100" s="107">
        <v>6.8358622300000005E-2</v>
      </c>
      <c r="AR100" s="107">
        <v>1.4179901847</v>
      </c>
      <c r="AS100" s="107">
        <v>0.97402927309999998</v>
      </c>
      <c r="AT100" s="107">
        <v>2.0643077363</v>
      </c>
      <c r="AU100" s="106">
        <v>1</v>
      </c>
      <c r="AV100" s="106" t="s">
        <v>28</v>
      </c>
      <c r="AW100" s="106">
        <v>3</v>
      </c>
      <c r="AX100" s="106" t="s">
        <v>28</v>
      </c>
      <c r="AY100" s="106" t="s">
        <v>28</v>
      </c>
      <c r="AZ100" s="106" t="s">
        <v>28</v>
      </c>
      <c r="BA100" s="106" t="s">
        <v>28</v>
      </c>
      <c r="BB100" s="106" t="s">
        <v>28</v>
      </c>
      <c r="BC100" s="118" t="s">
        <v>233</v>
      </c>
      <c r="BD100" s="119">
        <v>9</v>
      </c>
      <c r="BE100" s="119">
        <v>13.8</v>
      </c>
      <c r="BF100" s="119">
        <v>12.4</v>
      </c>
    </row>
    <row r="101" spans="1:93" x14ac:dyDescent="0.3">
      <c r="A101" s="10"/>
      <c r="B101" t="s">
        <v>150</v>
      </c>
      <c r="C101" s="106">
        <v>37</v>
      </c>
      <c r="D101" s="116">
        <v>40708</v>
      </c>
      <c r="E101" s="117">
        <v>1.1972214081000001</v>
      </c>
      <c r="F101" s="107">
        <v>0.86660243910000001</v>
      </c>
      <c r="G101" s="107">
        <v>1.6539753816</v>
      </c>
      <c r="H101" s="107">
        <v>4.64881E-5</v>
      </c>
      <c r="I101" s="109">
        <v>0.90891225310000001</v>
      </c>
      <c r="J101" s="107">
        <v>0.65854474190000001</v>
      </c>
      <c r="K101" s="107">
        <v>1.2544652342</v>
      </c>
      <c r="L101" s="107">
        <v>0.51092458060000001</v>
      </c>
      <c r="M101" s="107">
        <v>0.36983007880000002</v>
      </c>
      <c r="N101" s="107">
        <v>0.7058482854</v>
      </c>
      <c r="O101" s="116">
        <v>58</v>
      </c>
      <c r="P101" s="116">
        <v>43441</v>
      </c>
      <c r="Q101" s="117">
        <v>1.5631403724999999</v>
      </c>
      <c r="R101" s="107">
        <v>1.2072269831</v>
      </c>
      <c r="S101" s="107">
        <v>2.0239837729999999</v>
      </c>
      <c r="T101" s="107">
        <v>4.1094359999999997E-4</v>
      </c>
      <c r="U101" s="109">
        <v>1.3351442186</v>
      </c>
      <c r="V101" s="107">
        <v>1.0321906987</v>
      </c>
      <c r="W101" s="107">
        <v>1.7270162254000001</v>
      </c>
      <c r="X101" s="107">
        <v>0.62767722650000002</v>
      </c>
      <c r="Y101" s="107">
        <v>0.48476061259999997</v>
      </c>
      <c r="Z101" s="107">
        <v>0.8127283662</v>
      </c>
      <c r="AA101" s="116">
        <v>57</v>
      </c>
      <c r="AB101" s="116">
        <v>47585</v>
      </c>
      <c r="AC101" s="117">
        <v>1.2931915385999999</v>
      </c>
      <c r="AD101" s="107">
        <v>0.99670680460000005</v>
      </c>
      <c r="AE101" s="107">
        <v>1.677869909</v>
      </c>
      <c r="AF101" s="107">
        <v>1.0316803000000001E-8</v>
      </c>
      <c r="AG101" s="109">
        <v>1.1978564674000001</v>
      </c>
      <c r="AH101" s="107">
        <v>0.92397534619999999</v>
      </c>
      <c r="AI101" s="107">
        <v>1.5529203483</v>
      </c>
      <c r="AJ101" s="107">
        <v>0.46733274380000001</v>
      </c>
      <c r="AK101" s="107">
        <v>0.36018927740000001</v>
      </c>
      <c r="AL101" s="107">
        <v>0.60634757110000004</v>
      </c>
      <c r="AM101" s="107">
        <v>0.30940166899999999</v>
      </c>
      <c r="AN101" s="107">
        <v>0.82730352389999995</v>
      </c>
      <c r="AO101" s="107">
        <v>1.1924019954</v>
      </c>
      <c r="AP101" s="107">
        <v>0.57399360560000001</v>
      </c>
      <c r="AQ101" s="107">
        <v>0.20496326309999999</v>
      </c>
      <c r="AR101" s="107">
        <v>1.3056401782</v>
      </c>
      <c r="AS101" s="107">
        <v>0.8644268584</v>
      </c>
      <c r="AT101" s="107">
        <v>1.9720538045</v>
      </c>
      <c r="AU101" s="106">
        <v>1</v>
      </c>
      <c r="AV101" s="106">
        <v>2</v>
      </c>
      <c r="AW101" s="106">
        <v>3</v>
      </c>
      <c r="AX101" s="106" t="s">
        <v>28</v>
      </c>
      <c r="AY101" s="106" t="s">
        <v>28</v>
      </c>
      <c r="AZ101" s="106" t="s">
        <v>28</v>
      </c>
      <c r="BA101" s="106" t="s">
        <v>28</v>
      </c>
      <c r="BB101" s="106" t="s">
        <v>28</v>
      </c>
      <c r="BC101" s="118" t="s">
        <v>231</v>
      </c>
      <c r="BD101" s="119">
        <v>7.4</v>
      </c>
      <c r="BE101" s="119">
        <v>11.6</v>
      </c>
      <c r="BF101" s="119">
        <v>11.4</v>
      </c>
    </row>
    <row r="102" spans="1:93" x14ac:dyDescent="0.3">
      <c r="A102" s="10"/>
      <c r="B102" t="s">
        <v>151</v>
      </c>
      <c r="C102" s="106">
        <v>40</v>
      </c>
      <c r="D102" s="116">
        <v>31593</v>
      </c>
      <c r="E102" s="117">
        <v>1.5464251088000001</v>
      </c>
      <c r="F102" s="107">
        <v>1.1332190332000001</v>
      </c>
      <c r="G102" s="107">
        <v>2.1102986688000001</v>
      </c>
      <c r="H102" s="107">
        <v>8.7906600000000005E-3</v>
      </c>
      <c r="I102" s="109">
        <v>1.2661032507000001</v>
      </c>
      <c r="J102" s="107">
        <v>0.92871474890000005</v>
      </c>
      <c r="K102" s="107">
        <v>1.7260600667999999</v>
      </c>
      <c r="L102" s="107">
        <v>0.65995027719999999</v>
      </c>
      <c r="M102" s="107">
        <v>0.48361101410000001</v>
      </c>
      <c r="N102" s="107">
        <v>0.90058819099999998</v>
      </c>
      <c r="O102" s="116">
        <v>42</v>
      </c>
      <c r="P102" s="116">
        <v>33723</v>
      </c>
      <c r="Q102" s="117">
        <v>1.5061727463000001</v>
      </c>
      <c r="R102" s="107">
        <v>1.1121376057000001</v>
      </c>
      <c r="S102" s="107">
        <v>2.0398162332999998</v>
      </c>
      <c r="T102" s="107">
        <v>1.1555154000000001E-3</v>
      </c>
      <c r="U102" s="109">
        <v>1.2454407971000001</v>
      </c>
      <c r="V102" s="107">
        <v>0.92040684169999998</v>
      </c>
      <c r="W102" s="107">
        <v>1.6852577673</v>
      </c>
      <c r="X102" s="107">
        <v>0.60480194139999999</v>
      </c>
      <c r="Y102" s="107">
        <v>0.44657758199999997</v>
      </c>
      <c r="Z102" s="107">
        <v>0.81908587249999998</v>
      </c>
      <c r="AA102" s="116">
        <v>69</v>
      </c>
      <c r="AB102" s="116">
        <v>36335</v>
      </c>
      <c r="AC102" s="117">
        <v>2.2077081612999998</v>
      </c>
      <c r="AD102" s="107">
        <v>1.7421384633000001</v>
      </c>
      <c r="AE102" s="107">
        <v>2.7976968697000002</v>
      </c>
      <c r="AF102" s="107">
        <v>6.1596891399999999E-2</v>
      </c>
      <c r="AG102" s="109">
        <v>1.8989954589</v>
      </c>
      <c r="AH102" s="107">
        <v>1.4998620005000001</v>
      </c>
      <c r="AI102" s="107">
        <v>2.4043437008000001</v>
      </c>
      <c r="AJ102" s="107">
        <v>0.79782018499999996</v>
      </c>
      <c r="AK102" s="107">
        <v>0.62957290079999995</v>
      </c>
      <c r="AL102" s="107">
        <v>1.0110299329000001</v>
      </c>
      <c r="AM102" s="107">
        <v>5.0722259300000003E-2</v>
      </c>
      <c r="AN102" s="107">
        <v>1.465773542</v>
      </c>
      <c r="AO102" s="107">
        <v>2.15107618</v>
      </c>
      <c r="AP102" s="107">
        <v>0.99879869269999999</v>
      </c>
      <c r="AQ102" s="107">
        <v>0.9049761905</v>
      </c>
      <c r="AR102" s="107">
        <v>0.9739707004</v>
      </c>
      <c r="AS102" s="107">
        <v>0.6316699576</v>
      </c>
      <c r="AT102" s="107">
        <v>1.5017635615</v>
      </c>
      <c r="AU102" s="106" t="s">
        <v>28</v>
      </c>
      <c r="AV102" s="106">
        <v>2</v>
      </c>
      <c r="AW102" s="106" t="s">
        <v>28</v>
      </c>
      <c r="AX102" s="106" t="s">
        <v>28</v>
      </c>
      <c r="AY102" s="106" t="s">
        <v>28</v>
      </c>
      <c r="AZ102" s="106" t="s">
        <v>28</v>
      </c>
      <c r="BA102" s="106" t="s">
        <v>28</v>
      </c>
      <c r="BB102" s="106" t="s">
        <v>28</v>
      </c>
      <c r="BC102" s="118">
        <v>-2</v>
      </c>
      <c r="BD102" s="119">
        <v>8</v>
      </c>
      <c r="BE102" s="119">
        <v>8.4</v>
      </c>
      <c r="BF102" s="119">
        <v>13.8</v>
      </c>
    </row>
    <row r="103" spans="1:93" x14ac:dyDescent="0.3">
      <c r="A103" s="10"/>
      <c r="B103" t="s">
        <v>108</v>
      </c>
      <c r="C103" s="106">
        <v>248</v>
      </c>
      <c r="D103" s="116">
        <v>88674</v>
      </c>
      <c r="E103" s="117">
        <v>2.7119775472000001</v>
      </c>
      <c r="F103" s="107">
        <v>2.3887697392999998</v>
      </c>
      <c r="G103" s="107">
        <v>3.0789163541</v>
      </c>
      <c r="H103" s="107">
        <v>2.3998474799999999E-2</v>
      </c>
      <c r="I103" s="109">
        <v>2.7967611700999999</v>
      </c>
      <c r="J103" s="107">
        <v>2.4694715619999998</v>
      </c>
      <c r="K103" s="107">
        <v>3.1674278671999998</v>
      </c>
      <c r="L103" s="107">
        <v>1.1573598513000001</v>
      </c>
      <c r="M103" s="107">
        <v>1.0194281266</v>
      </c>
      <c r="N103" s="107">
        <v>1.3139541577</v>
      </c>
      <c r="O103" s="116">
        <v>286</v>
      </c>
      <c r="P103" s="116">
        <v>90281</v>
      </c>
      <c r="Q103" s="117">
        <v>2.9654765979</v>
      </c>
      <c r="R103" s="107">
        <v>2.6350893683000001</v>
      </c>
      <c r="S103" s="107">
        <v>3.3372877437000001</v>
      </c>
      <c r="T103" s="107">
        <v>3.7637316E-3</v>
      </c>
      <c r="U103" s="109">
        <v>3.1678869307999999</v>
      </c>
      <c r="V103" s="107">
        <v>2.8212207526999999</v>
      </c>
      <c r="W103" s="107">
        <v>3.5571507818999999</v>
      </c>
      <c r="X103" s="107">
        <v>1.1907837318000001</v>
      </c>
      <c r="Y103" s="107">
        <v>1.0581171182</v>
      </c>
      <c r="Z103" s="107">
        <v>1.3400840717</v>
      </c>
      <c r="AA103" s="116">
        <v>312</v>
      </c>
      <c r="AB103" s="116">
        <v>90709</v>
      </c>
      <c r="AC103" s="117">
        <v>3.1204697912000001</v>
      </c>
      <c r="AD103" s="107">
        <v>2.7875032325000002</v>
      </c>
      <c r="AE103" s="107">
        <v>3.4932091214000001</v>
      </c>
      <c r="AF103" s="107">
        <v>3.6879171799999999E-2</v>
      </c>
      <c r="AG103" s="109">
        <v>3.4395704946999999</v>
      </c>
      <c r="AH103" s="107">
        <v>3.0783246278999998</v>
      </c>
      <c r="AI103" s="107">
        <v>3.8432090886000001</v>
      </c>
      <c r="AJ103" s="107">
        <v>1.1276734079999999</v>
      </c>
      <c r="AK103" s="107">
        <v>1.0073461627</v>
      </c>
      <c r="AL103" s="107">
        <v>1.2623737125000001</v>
      </c>
      <c r="AM103" s="107">
        <v>0.53373031019999995</v>
      </c>
      <c r="AN103" s="107">
        <v>1.0522658628999999</v>
      </c>
      <c r="AO103" s="107">
        <v>1.2354020543999999</v>
      </c>
      <c r="AP103" s="107">
        <v>0.89627780879999996</v>
      </c>
      <c r="AQ103" s="107">
        <v>0.3030765003</v>
      </c>
      <c r="AR103" s="107">
        <v>1.0934738750999999</v>
      </c>
      <c r="AS103" s="107">
        <v>0.92246648399999998</v>
      </c>
      <c r="AT103" s="107">
        <v>1.2961827191999999</v>
      </c>
      <c r="AU103" s="106" t="s">
        <v>28</v>
      </c>
      <c r="AV103" s="106">
        <v>2</v>
      </c>
      <c r="AW103" s="106" t="s">
        <v>28</v>
      </c>
      <c r="AX103" s="106" t="s">
        <v>28</v>
      </c>
      <c r="AY103" s="106" t="s">
        <v>28</v>
      </c>
      <c r="AZ103" s="106" t="s">
        <v>28</v>
      </c>
      <c r="BA103" s="106" t="s">
        <v>28</v>
      </c>
      <c r="BB103" s="106" t="s">
        <v>28</v>
      </c>
      <c r="BC103" s="118">
        <v>-2</v>
      </c>
      <c r="BD103" s="119">
        <v>49.6</v>
      </c>
      <c r="BE103" s="119">
        <v>57.2</v>
      </c>
      <c r="BF103" s="119">
        <v>62.4</v>
      </c>
    </row>
    <row r="104" spans="1:93" x14ac:dyDescent="0.3">
      <c r="A104" s="10"/>
      <c r="B104" t="s">
        <v>109</v>
      </c>
      <c r="C104" s="106">
        <v>203</v>
      </c>
      <c r="D104" s="116">
        <v>70834</v>
      </c>
      <c r="E104" s="117">
        <v>2.9408378698000002</v>
      </c>
      <c r="F104" s="107">
        <v>2.5572085191</v>
      </c>
      <c r="G104" s="107">
        <v>3.3820188349000002</v>
      </c>
      <c r="H104" s="107">
        <v>1.4465608E-3</v>
      </c>
      <c r="I104" s="109">
        <v>2.8658553802000002</v>
      </c>
      <c r="J104" s="107">
        <v>2.4975352955000001</v>
      </c>
      <c r="K104" s="107">
        <v>3.2884928893000001</v>
      </c>
      <c r="L104" s="107">
        <v>1.2550279714000001</v>
      </c>
      <c r="M104" s="107">
        <v>1.0913108311999999</v>
      </c>
      <c r="N104" s="107">
        <v>1.4433057602999999</v>
      </c>
      <c r="O104" s="116">
        <v>193</v>
      </c>
      <c r="P104" s="116">
        <v>72259</v>
      </c>
      <c r="Q104" s="117">
        <v>2.7180409653000002</v>
      </c>
      <c r="R104" s="107">
        <v>2.3560843237000002</v>
      </c>
      <c r="S104" s="107">
        <v>3.1356036856</v>
      </c>
      <c r="T104" s="107">
        <v>0.23020546780000001</v>
      </c>
      <c r="U104" s="109">
        <v>2.6709475636</v>
      </c>
      <c r="V104" s="107">
        <v>2.3195008402999999</v>
      </c>
      <c r="W104" s="107">
        <v>3.0756448817000002</v>
      </c>
      <c r="X104" s="107">
        <v>1.0914262369000001</v>
      </c>
      <c r="Y104" s="107">
        <v>0.94608296199999997</v>
      </c>
      <c r="Z104" s="107">
        <v>1.2590980691</v>
      </c>
      <c r="AA104" s="116">
        <v>261</v>
      </c>
      <c r="AB104" s="116">
        <v>76012</v>
      </c>
      <c r="AC104" s="117">
        <v>3.3919816311000002</v>
      </c>
      <c r="AD104" s="107">
        <v>2.9993176738999998</v>
      </c>
      <c r="AE104" s="107">
        <v>3.8360522746000001</v>
      </c>
      <c r="AF104" s="107">
        <v>1.1814601000000001E-3</v>
      </c>
      <c r="AG104" s="109">
        <v>3.4336683682000002</v>
      </c>
      <c r="AH104" s="107">
        <v>3.0413772628000002</v>
      </c>
      <c r="AI104" s="107">
        <v>3.8765590204000002</v>
      </c>
      <c r="AJ104" s="107">
        <v>1.2257921857</v>
      </c>
      <c r="AK104" s="107">
        <v>1.0838915322</v>
      </c>
      <c r="AL104" s="107">
        <v>1.3862701553000001</v>
      </c>
      <c r="AM104" s="107">
        <v>1.9640247400000001E-2</v>
      </c>
      <c r="AN104" s="107">
        <v>1.2479508860999999</v>
      </c>
      <c r="AO104" s="107">
        <v>1.5031704704</v>
      </c>
      <c r="AP104" s="107">
        <v>1.0360644018</v>
      </c>
      <c r="AQ104" s="107">
        <v>0.43326612580000001</v>
      </c>
      <c r="AR104" s="107">
        <v>0.9242403307</v>
      </c>
      <c r="AS104" s="107">
        <v>0.75893876800000004</v>
      </c>
      <c r="AT104" s="107">
        <v>1.1255455970999999</v>
      </c>
      <c r="AU104" s="106">
        <v>1</v>
      </c>
      <c r="AV104" s="106" t="s">
        <v>28</v>
      </c>
      <c r="AW104" s="106">
        <v>3</v>
      </c>
      <c r="AX104" s="106" t="s">
        <v>28</v>
      </c>
      <c r="AY104" s="106" t="s">
        <v>28</v>
      </c>
      <c r="AZ104" s="106" t="s">
        <v>28</v>
      </c>
      <c r="BA104" s="106" t="s">
        <v>28</v>
      </c>
      <c r="BB104" s="106" t="s">
        <v>28</v>
      </c>
      <c r="BC104" s="118" t="s">
        <v>233</v>
      </c>
      <c r="BD104" s="119">
        <v>40.6</v>
      </c>
      <c r="BE104" s="119">
        <v>38.6</v>
      </c>
      <c r="BF104" s="119">
        <v>52.2</v>
      </c>
    </row>
    <row r="105" spans="1:93" x14ac:dyDescent="0.3">
      <c r="A105" s="10"/>
      <c r="B105" s="3" t="s">
        <v>165</v>
      </c>
      <c r="C105" s="112">
        <v>7</v>
      </c>
      <c r="D105" s="113">
        <v>2080</v>
      </c>
      <c r="E105" s="108">
        <v>4.5167403696999999</v>
      </c>
      <c r="F105" s="114">
        <v>2.1523740203999999</v>
      </c>
      <c r="G105" s="114">
        <v>9.4783450155000004</v>
      </c>
      <c r="H105" s="114">
        <v>8.2688533600000003E-2</v>
      </c>
      <c r="I105" s="115">
        <v>3.3653846154</v>
      </c>
      <c r="J105" s="114">
        <v>1.6043930143</v>
      </c>
      <c r="K105" s="114">
        <v>7.0592513857999997</v>
      </c>
      <c r="L105" s="114">
        <v>1.9275579799</v>
      </c>
      <c r="M105" s="114">
        <v>0.91854421090000005</v>
      </c>
      <c r="N105" s="114">
        <v>4.0449656335000004</v>
      </c>
      <c r="O105" s="113" t="s">
        <v>28</v>
      </c>
      <c r="P105" s="113" t="s">
        <v>28</v>
      </c>
      <c r="Q105" s="108" t="s">
        <v>28</v>
      </c>
      <c r="R105" s="114" t="s">
        <v>28</v>
      </c>
      <c r="S105" s="114" t="s">
        <v>28</v>
      </c>
      <c r="T105" s="114" t="s">
        <v>28</v>
      </c>
      <c r="U105" s="115" t="s">
        <v>28</v>
      </c>
      <c r="V105" s="114" t="s">
        <v>28</v>
      </c>
      <c r="W105" s="114" t="s">
        <v>28</v>
      </c>
      <c r="X105" s="114" t="s">
        <v>28</v>
      </c>
      <c r="Y105" s="114" t="s">
        <v>28</v>
      </c>
      <c r="Z105" s="114" t="s">
        <v>28</v>
      </c>
      <c r="AA105" s="113" t="s">
        <v>28</v>
      </c>
      <c r="AB105" s="113" t="s">
        <v>28</v>
      </c>
      <c r="AC105" s="108" t="s">
        <v>28</v>
      </c>
      <c r="AD105" s="114" t="s">
        <v>28</v>
      </c>
      <c r="AE105" s="114" t="s">
        <v>28</v>
      </c>
      <c r="AF105" s="114" t="s">
        <v>28</v>
      </c>
      <c r="AG105" s="115" t="s">
        <v>28</v>
      </c>
      <c r="AH105" s="114" t="s">
        <v>28</v>
      </c>
      <c r="AI105" s="114" t="s">
        <v>28</v>
      </c>
      <c r="AJ105" s="114" t="s">
        <v>28</v>
      </c>
      <c r="AK105" s="114" t="s">
        <v>28</v>
      </c>
      <c r="AL105" s="114" t="s">
        <v>28</v>
      </c>
      <c r="AM105" s="114">
        <v>0.79054501779999997</v>
      </c>
      <c r="AN105" s="114">
        <v>1.1950308846</v>
      </c>
      <c r="AO105" s="114">
        <v>4.4502354696999999</v>
      </c>
      <c r="AP105" s="114">
        <v>0.32090410159999999</v>
      </c>
      <c r="AQ105" s="114">
        <v>0.27158921070000003</v>
      </c>
      <c r="AR105" s="114">
        <v>0.50203148649999996</v>
      </c>
      <c r="AS105" s="114">
        <v>0.146964228</v>
      </c>
      <c r="AT105" s="114">
        <v>1.7149453092</v>
      </c>
      <c r="AU105" s="112" t="s">
        <v>28</v>
      </c>
      <c r="AV105" s="112" t="s">
        <v>28</v>
      </c>
      <c r="AW105" s="112" t="s">
        <v>28</v>
      </c>
      <c r="AX105" s="112" t="s">
        <v>28</v>
      </c>
      <c r="AY105" s="112" t="s">
        <v>28</v>
      </c>
      <c r="AZ105" s="112" t="s">
        <v>28</v>
      </c>
      <c r="BA105" s="112" t="s">
        <v>426</v>
      </c>
      <c r="BB105" s="112" t="s">
        <v>426</v>
      </c>
      <c r="BC105" s="110" t="s">
        <v>427</v>
      </c>
      <c r="BD105" s="111">
        <v>1.4</v>
      </c>
      <c r="BE105" s="111" t="s">
        <v>28</v>
      </c>
      <c r="BF105" s="111" t="s">
        <v>28</v>
      </c>
      <c r="CO105" s="4"/>
    </row>
    <row r="106" spans="1:93" x14ac:dyDescent="0.3">
      <c r="A106" s="10"/>
      <c r="B106" t="s">
        <v>113</v>
      </c>
      <c r="C106" s="106">
        <v>107</v>
      </c>
      <c r="D106" s="116">
        <v>84062</v>
      </c>
      <c r="E106" s="117">
        <v>1.5653319671999999</v>
      </c>
      <c r="F106" s="107">
        <v>1.2930589821</v>
      </c>
      <c r="G106" s="107">
        <v>1.8949361176999999</v>
      </c>
      <c r="H106" s="107">
        <v>3.50294E-5</v>
      </c>
      <c r="I106" s="109">
        <v>1.2728700245</v>
      </c>
      <c r="J106" s="107">
        <v>1.0531622896999999</v>
      </c>
      <c r="K106" s="107">
        <v>1.5384125649</v>
      </c>
      <c r="L106" s="107">
        <v>0.66801894240000004</v>
      </c>
      <c r="M106" s="107">
        <v>0.55182409340000005</v>
      </c>
      <c r="N106" s="107">
        <v>0.8086803615</v>
      </c>
      <c r="O106" s="116">
        <v>140</v>
      </c>
      <c r="P106" s="116">
        <v>87240</v>
      </c>
      <c r="Q106" s="117">
        <v>1.8880881074</v>
      </c>
      <c r="R106" s="107">
        <v>1.5973675771</v>
      </c>
      <c r="S106" s="107">
        <v>2.2317197070999999</v>
      </c>
      <c r="T106" s="107">
        <v>1.1732934999999999E-3</v>
      </c>
      <c r="U106" s="109">
        <v>1.6047684548000001</v>
      </c>
      <c r="V106" s="107">
        <v>1.3597927402000001</v>
      </c>
      <c r="W106" s="107">
        <v>1.8938781754</v>
      </c>
      <c r="X106" s="107">
        <v>0.75815961730000003</v>
      </c>
      <c r="Y106" s="107">
        <v>0.64142112129999995</v>
      </c>
      <c r="Z106" s="107">
        <v>0.89614449259999995</v>
      </c>
      <c r="AA106" s="116">
        <v>190</v>
      </c>
      <c r="AB106" s="116">
        <v>89344</v>
      </c>
      <c r="AC106" s="117">
        <v>2.3479207588</v>
      </c>
      <c r="AD106" s="107">
        <v>2.0337375612000002</v>
      </c>
      <c r="AE106" s="107">
        <v>2.7106407408000002</v>
      </c>
      <c r="AF106" s="107">
        <v>2.4987653200000001E-2</v>
      </c>
      <c r="AG106" s="109">
        <v>2.1266117479000002</v>
      </c>
      <c r="AH106" s="107">
        <v>1.8447416716</v>
      </c>
      <c r="AI106" s="107">
        <v>2.4515505861000002</v>
      </c>
      <c r="AJ106" s="107">
        <v>0.8484901252</v>
      </c>
      <c r="AK106" s="107">
        <v>0.73495079910000005</v>
      </c>
      <c r="AL106" s="107">
        <v>0.97956964390000001</v>
      </c>
      <c r="AM106" s="107">
        <v>5.0361501400000001E-2</v>
      </c>
      <c r="AN106" s="107">
        <v>1.2435440643</v>
      </c>
      <c r="AO106" s="107">
        <v>1.5469330178</v>
      </c>
      <c r="AP106" s="107">
        <v>0.99965662509999997</v>
      </c>
      <c r="AQ106" s="107">
        <v>0.14431418809999999</v>
      </c>
      <c r="AR106" s="107">
        <v>1.2061902184</v>
      </c>
      <c r="AS106" s="107">
        <v>0.93780666729999995</v>
      </c>
      <c r="AT106" s="107">
        <v>1.5513803576</v>
      </c>
      <c r="AU106" s="106">
        <v>1</v>
      </c>
      <c r="AV106" s="106">
        <v>2</v>
      </c>
      <c r="AW106" s="106" t="s">
        <v>28</v>
      </c>
      <c r="AX106" s="106" t="s">
        <v>28</v>
      </c>
      <c r="AY106" s="106" t="s">
        <v>28</v>
      </c>
      <c r="AZ106" s="106" t="s">
        <v>28</v>
      </c>
      <c r="BA106" s="106" t="s">
        <v>28</v>
      </c>
      <c r="BB106" s="106" t="s">
        <v>28</v>
      </c>
      <c r="BC106" s="118" t="s">
        <v>179</v>
      </c>
      <c r="BD106" s="119">
        <v>21.4</v>
      </c>
      <c r="BE106" s="119">
        <v>28</v>
      </c>
      <c r="BF106" s="119">
        <v>38</v>
      </c>
    </row>
    <row r="107" spans="1:93" x14ac:dyDescent="0.3">
      <c r="A107" s="10"/>
      <c r="B107" t="s">
        <v>114</v>
      </c>
      <c r="C107" s="106">
        <v>131</v>
      </c>
      <c r="D107" s="116">
        <v>72051</v>
      </c>
      <c r="E107" s="117">
        <v>2.2097789508000001</v>
      </c>
      <c r="F107" s="107">
        <v>1.8586889069999999</v>
      </c>
      <c r="G107" s="107">
        <v>2.6271868266</v>
      </c>
      <c r="H107" s="107">
        <v>0.50648891730000001</v>
      </c>
      <c r="I107" s="109">
        <v>1.8181565835</v>
      </c>
      <c r="J107" s="107">
        <v>1.5320095012999999</v>
      </c>
      <c r="K107" s="107">
        <v>2.1577499092000001</v>
      </c>
      <c r="L107" s="107">
        <v>0.94304226099999999</v>
      </c>
      <c r="M107" s="107">
        <v>0.79321155119999998</v>
      </c>
      <c r="N107" s="107">
        <v>1.1211746786000001</v>
      </c>
      <c r="O107" s="116">
        <v>122</v>
      </c>
      <c r="P107" s="116">
        <v>74970</v>
      </c>
      <c r="Q107" s="117">
        <v>1.9223269012999999</v>
      </c>
      <c r="R107" s="107">
        <v>1.6074235319000001</v>
      </c>
      <c r="S107" s="107">
        <v>2.2989216233</v>
      </c>
      <c r="T107" s="107">
        <v>4.5647782000000003E-3</v>
      </c>
      <c r="U107" s="109">
        <v>1.6273175937</v>
      </c>
      <c r="V107" s="107">
        <v>1.3627247793999999</v>
      </c>
      <c r="W107" s="107">
        <v>1.943284947</v>
      </c>
      <c r="X107" s="107">
        <v>0.77190816579999999</v>
      </c>
      <c r="Y107" s="107">
        <v>0.64545907840000005</v>
      </c>
      <c r="Z107" s="107">
        <v>0.92312934520000001</v>
      </c>
      <c r="AA107" s="116">
        <v>123</v>
      </c>
      <c r="AB107" s="116">
        <v>75294</v>
      </c>
      <c r="AC107" s="117">
        <v>1.8391137100999999</v>
      </c>
      <c r="AD107" s="107">
        <v>1.5393772617000001</v>
      </c>
      <c r="AE107" s="107">
        <v>2.1972126798999998</v>
      </c>
      <c r="AF107" s="107">
        <v>6.7677642000000004E-6</v>
      </c>
      <c r="AG107" s="109">
        <v>1.6335963025</v>
      </c>
      <c r="AH107" s="107">
        <v>1.368971741</v>
      </c>
      <c r="AI107" s="107">
        <v>1.9493732409</v>
      </c>
      <c r="AJ107" s="107">
        <v>0.66461775440000004</v>
      </c>
      <c r="AK107" s="107">
        <v>0.55629918540000001</v>
      </c>
      <c r="AL107" s="107">
        <v>0.79402733459999997</v>
      </c>
      <c r="AM107" s="107">
        <v>0.72909852389999996</v>
      </c>
      <c r="AN107" s="107">
        <v>0.95671225790000003</v>
      </c>
      <c r="AO107" s="107">
        <v>1.2289831001</v>
      </c>
      <c r="AP107" s="107">
        <v>0.7447607248</v>
      </c>
      <c r="AQ107" s="107">
        <v>0.26804119850000002</v>
      </c>
      <c r="AR107" s="107">
        <v>0.86991818830000001</v>
      </c>
      <c r="AS107" s="107">
        <v>0.67979879310000002</v>
      </c>
      <c r="AT107" s="107">
        <v>1.1132082933</v>
      </c>
      <c r="AU107" s="106" t="s">
        <v>28</v>
      </c>
      <c r="AV107" s="106">
        <v>2</v>
      </c>
      <c r="AW107" s="106">
        <v>3</v>
      </c>
      <c r="AX107" s="106" t="s">
        <v>28</v>
      </c>
      <c r="AY107" s="106" t="s">
        <v>28</v>
      </c>
      <c r="AZ107" s="106" t="s">
        <v>28</v>
      </c>
      <c r="BA107" s="106" t="s">
        <v>28</v>
      </c>
      <c r="BB107" s="106" t="s">
        <v>28</v>
      </c>
      <c r="BC107" s="118" t="s">
        <v>232</v>
      </c>
      <c r="BD107" s="119">
        <v>26.2</v>
      </c>
      <c r="BE107" s="119">
        <v>24.4</v>
      </c>
      <c r="BF107" s="119">
        <v>24.6</v>
      </c>
    </row>
    <row r="108" spans="1:93" x14ac:dyDescent="0.3">
      <c r="A108" s="10"/>
      <c r="B108" t="s">
        <v>115</v>
      </c>
      <c r="C108" s="106">
        <v>75</v>
      </c>
      <c r="D108" s="116">
        <v>61562</v>
      </c>
      <c r="E108" s="117">
        <v>1.501827085</v>
      </c>
      <c r="F108" s="107">
        <v>1.1960397303999999</v>
      </c>
      <c r="G108" s="107">
        <v>1.8857940385</v>
      </c>
      <c r="H108" s="107">
        <v>1.282911E-4</v>
      </c>
      <c r="I108" s="109">
        <v>1.2182840064</v>
      </c>
      <c r="J108" s="107">
        <v>0.97153903549999998</v>
      </c>
      <c r="K108" s="107">
        <v>1.5276956107999999</v>
      </c>
      <c r="L108" s="107">
        <v>0.64091768520000003</v>
      </c>
      <c r="M108" s="107">
        <v>0.51042028939999995</v>
      </c>
      <c r="N108" s="107">
        <v>0.80477890019999998</v>
      </c>
      <c r="O108" s="116">
        <v>79</v>
      </c>
      <c r="P108" s="116">
        <v>66745</v>
      </c>
      <c r="Q108" s="117">
        <v>1.475272889</v>
      </c>
      <c r="R108" s="107">
        <v>1.1819316974</v>
      </c>
      <c r="S108" s="107">
        <v>1.8414178264000001</v>
      </c>
      <c r="T108" s="107">
        <v>3.6753345999999999E-6</v>
      </c>
      <c r="U108" s="109">
        <v>1.1836092591</v>
      </c>
      <c r="V108" s="107">
        <v>0.94938135459999995</v>
      </c>
      <c r="W108" s="107">
        <v>1.4756250177000001</v>
      </c>
      <c r="X108" s="107">
        <v>0.59239413910000005</v>
      </c>
      <c r="Y108" s="107">
        <v>0.47460331950000001</v>
      </c>
      <c r="Z108" s="107">
        <v>0.73941921939999999</v>
      </c>
      <c r="AA108" s="116">
        <v>109</v>
      </c>
      <c r="AB108" s="116">
        <v>70682</v>
      </c>
      <c r="AC108" s="117">
        <v>1.8179831738000001</v>
      </c>
      <c r="AD108" s="107">
        <v>1.5051249576000001</v>
      </c>
      <c r="AE108" s="107">
        <v>2.1958727105000002</v>
      </c>
      <c r="AF108" s="107">
        <v>1.3010799999999999E-5</v>
      </c>
      <c r="AG108" s="109">
        <v>1.5421182196000001</v>
      </c>
      <c r="AH108" s="107">
        <v>1.2781662536</v>
      </c>
      <c r="AI108" s="107">
        <v>1.8605784627999999</v>
      </c>
      <c r="AJ108" s="107">
        <v>0.65698161450000003</v>
      </c>
      <c r="AK108" s="107">
        <v>0.54392110930000004</v>
      </c>
      <c r="AL108" s="107">
        <v>0.79354309730000006</v>
      </c>
      <c r="AM108" s="107">
        <v>0.15745556920000001</v>
      </c>
      <c r="AN108" s="107">
        <v>1.2323029775000001</v>
      </c>
      <c r="AO108" s="107">
        <v>1.6462302709000001</v>
      </c>
      <c r="AP108" s="107">
        <v>0.92245335009999996</v>
      </c>
      <c r="AQ108" s="107">
        <v>0.91189211699999995</v>
      </c>
      <c r="AR108" s="107">
        <v>0.98231873940000003</v>
      </c>
      <c r="AS108" s="107">
        <v>0.71617812240000001</v>
      </c>
      <c r="AT108" s="107">
        <v>1.3473604899</v>
      </c>
      <c r="AU108" s="106">
        <v>1</v>
      </c>
      <c r="AV108" s="106">
        <v>2</v>
      </c>
      <c r="AW108" s="106">
        <v>3</v>
      </c>
      <c r="AX108" s="106" t="s">
        <v>28</v>
      </c>
      <c r="AY108" s="106" t="s">
        <v>28</v>
      </c>
      <c r="AZ108" s="106" t="s">
        <v>28</v>
      </c>
      <c r="BA108" s="106" t="s">
        <v>28</v>
      </c>
      <c r="BB108" s="106" t="s">
        <v>28</v>
      </c>
      <c r="BC108" s="118" t="s">
        <v>231</v>
      </c>
      <c r="BD108" s="119">
        <v>15</v>
      </c>
      <c r="BE108" s="119">
        <v>15.8</v>
      </c>
      <c r="BF108" s="119">
        <v>21.8</v>
      </c>
    </row>
    <row r="109" spans="1:93" x14ac:dyDescent="0.3">
      <c r="A109" s="10"/>
      <c r="B109" t="s">
        <v>116</v>
      </c>
      <c r="C109" s="106">
        <v>42</v>
      </c>
      <c r="D109" s="116">
        <v>31201</v>
      </c>
      <c r="E109" s="117">
        <v>1.6849488037</v>
      </c>
      <c r="F109" s="107">
        <v>1.2439509039000001</v>
      </c>
      <c r="G109" s="107">
        <v>2.2822865935999999</v>
      </c>
      <c r="H109" s="107">
        <v>3.3153608000000001E-2</v>
      </c>
      <c r="I109" s="109">
        <v>1.3461107016</v>
      </c>
      <c r="J109" s="107">
        <v>0.99480401019999998</v>
      </c>
      <c r="K109" s="107">
        <v>1.8214784042000001</v>
      </c>
      <c r="L109" s="107">
        <v>0.71906646090000004</v>
      </c>
      <c r="M109" s="107">
        <v>0.53086679670000003</v>
      </c>
      <c r="N109" s="107">
        <v>0.97398552410000006</v>
      </c>
      <c r="O109" s="116">
        <v>54</v>
      </c>
      <c r="P109" s="116">
        <v>33670</v>
      </c>
      <c r="Q109" s="117">
        <v>1.9785602243</v>
      </c>
      <c r="R109" s="107">
        <v>1.5138767103999999</v>
      </c>
      <c r="S109" s="107">
        <v>2.5858780535000001</v>
      </c>
      <c r="T109" s="107">
        <v>9.2107196700000005E-2</v>
      </c>
      <c r="U109" s="109">
        <v>1.6038016038</v>
      </c>
      <c r="V109" s="107">
        <v>1.2283348823</v>
      </c>
      <c r="W109" s="107">
        <v>2.0940377264999999</v>
      </c>
      <c r="X109" s="107">
        <v>0.79448859220000001</v>
      </c>
      <c r="Y109" s="107">
        <v>0.6078954594</v>
      </c>
      <c r="Z109" s="107">
        <v>1.0383563710999999</v>
      </c>
      <c r="AA109" s="116">
        <v>62</v>
      </c>
      <c r="AB109" s="116">
        <v>33968</v>
      </c>
      <c r="AC109" s="117">
        <v>2.1579835828</v>
      </c>
      <c r="AD109" s="107">
        <v>1.6810357010999999</v>
      </c>
      <c r="AE109" s="107">
        <v>2.7702523751000001</v>
      </c>
      <c r="AF109" s="107">
        <v>5.1028238699999999E-2</v>
      </c>
      <c r="AG109" s="109">
        <v>1.8252472916</v>
      </c>
      <c r="AH109" s="107">
        <v>1.4230462284000001</v>
      </c>
      <c r="AI109" s="107">
        <v>2.3411239979</v>
      </c>
      <c r="AJ109" s="107">
        <v>0.7798507482</v>
      </c>
      <c r="AK109" s="107">
        <v>0.60749162300000004</v>
      </c>
      <c r="AL109" s="107">
        <v>1.0011120588</v>
      </c>
      <c r="AM109" s="107">
        <v>0.64097023119999996</v>
      </c>
      <c r="AN109" s="107">
        <v>1.0906837994</v>
      </c>
      <c r="AO109" s="107">
        <v>1.5708733553000001</v>
      </c>
      <c r="AP109" s="107">
        <v>0.7572801119</v>
      </c>
      <c r="AQ109" s="107">
        <v>0.43494036940000003</v>
      </c>
      <c r="AR109" s="107">
        <v>1.1742553956999999</v>
      </c>
      <c r="AS109" s="107">
        <v>0.78457935369999998</v>
      </c>
      <c r="AT109" s="107">
        <v>1.7574713479999999</v>
      </c>
      <c r="AU109" s="106" t="s">
        <v>28</v>
      </c>
      <c r="AV109" s="106" t="s">
        <v>28</v>
      </c>
      <c r="AW109" s="106" t="s">
        <v>28</v>
      </c>
      <c r="AX109" s="106" t="s">
        <v>28</v>
      </c>
      <c r="AY109" s="106" t="s">
        <v>28</v>
      </c>
      <c r="AZ109" s="106" t="s">
        <v>28</v>
      </c>
      <c r="BA109" s="106" t="s">
        <v>28</v>
      </c>
      <c r="BB109" s="106" t="s">
        <v>28</v>
      </c>
      <c r="BC109" s="118" t="s">
        <v>28</v>
      </c>
      <c r="BD109" s="119">
        <v>8.4</v>
      </c>
      <c r="BE109" s="119">
        <v>10.8</v>
      </c>
      <c r="BF109" s="119">
        <v>12.4</v>
      </c>
      <c r="CO109" s="4"/>
    </row>
    <row r="110" spans="1:93" s="3" customFormat="1" x14ac:dyDescent="0.3">
      <c r="A110" s="10" t="s">
        <v>235</v>
      </c>
      <c r="B110" s="3" t="s">
        <v>199</v>
      </c>
      <c r="C110" s="112">
        <v>271</v>
      </c>
      <c r="D110" s="113">
        <v>128268</v>
      </c>
      <c r="E110" s="108">
        <v>2.5285339479000002</v>
      </c>
      <c r="F110" s="114">
        <v>2.1911636003999999</v>
      </c>
      <c r="G110" s="114">
        <v>2.9178487288000001</v>
      </c>
      <c r="H110" s="114">
        <v>0.47095110759999997</v>
      </c>
      <c r="I110" s="115">
        <v>2.1127639006000001</v>
      </c>
      <c r="J110" s="114">
        <v>1.8756169826</v>
      </c>
      <c r="K110" s="114">
        <v>2.3798949044</v>
      </c>
      <c r="L110" s="114">
        <v>1.0540877749999999</v>
      </c>
      <c r="M110" s="114">
        <v>0.91344581950000003</v>
      </c>
      <c r="N110" s="114">
        <v>1.2163841727</v>
      </c>
      <c r="O110" s="113">
        <v>329</v>
      </c>
      <c r="P110" s="113">
        <v>148751</v>
      </c>
      <c r="Q110" s="108">
        <v>2.5252191009999998</v>
      </c>
      <c r="R110" s="114">
        <v>2.2082926393000002</v>
      </c>
      <c r="S110" s="114">
        <v>2.8876297437999998</v>
      </c>
      <c r="T110" s="114">
        <v>0.99241461460000002</v>
      </c>
      <c r="U110" s="115">
        <v>2.2117498370000002</v>
      </c>
      <c r="V110" s="114">
        <v>1.9852158948</v>
      </c>
      <c r="W110" s="114">
        <v>2.4641336763999999</v>
      </c>
      <c r="X110" s="114">
        <v>0.99934970560000003</v>
      </c>
      <c r="Y110" s="114">
        <v>0.87392678040000005</v>
      </c>
      <c r="Z110" s="114">
        <v>1.1427728917</v>
      </c>
      <c r="AA110" s="113">
        <v>462</v>
      </c>
      <c r="AB110" s="113">
        <v>171492</v>
      </c>
      <c r="AC110" s="108">
        <v>2.9407913164999999</v>
      </c>
      <c r="AD110" s="114">
        <v>2.6059611722999998</v>
      </c>
      <c r="AE110" s="114">
        <v>3.3186425258000001</v>
      </c>
      <c r="AF110" s="114">
        <v>0.32379900210000001</v>
      </c>
      <c r="AG110" s="115">
        <v>2.6940032187999998</v>
      </c>
      <c r="AH110" s="114">
        <v>2.4592157438000002</v>
      </c>
      <c r="AI110" s="114">
        <v>2.9512064411000001</v>
      </c>
      <c r="AJ110" s="114">
        <v>1.0627413139999999</v>
      </c>
      <c r="AK110" s="114">
        <v>0.94174060729999998</v>
      </c>
      <c r="AL110" s="114">
        <v>1.199288946</v>
      </c>
      <c r="AM110" s="114">
        <v>6.5837694899999993E-2</v>
      </c>
      <c r="AN110" s="114">
        <v>1.1645687755</v>
      </c>
      <c r="AO110" s="114">
        <v>0.99007491889999999</v>
      </c>
      <c r="AP110" s="114">
        <v>1.3698159675999999</v>
      </c>
      <c r="AQ110" s="114">
        <v>0.98853354500000001</v>
      </c>
      <c r="AR110" s="114">
        <v>0.99868902420000005</v>
      </c>
      <c r="AS110" s="114">
        <v>0.8350887467</v>
      </c>
      <c r="AT110" s="114">
        <v>1.1943398482000001</v>
      </c>
      <c r="AU110" s="112" t="s">
        <v>28</v>
      </c>
      <c r="AV110" s="112" t="s">
        <v>28</v>
      </c>
      <c r="AW110" s="112" t="s">
        <v>28</v>
      </c>
      <c r="AX110" s="112" t="s">
        <v>28</v>
      </c>
      <c r="AY110" s="112" t="s">
        <v>28</v>
      </c>
      <c r="AZ110" s="112" t="s">
        <v>28</v>
      </c>
      <c r="BA110" s="112" t="s">
        <v>28</v>
      </c>
      <c r="BB110" s="112" t="s">
        <v>28</v>
      </c>
      <c r="BC110" s="110" t="s">
        <v>28</v>
      </c>
      <c r="BD110" s="111">
        <v>54.2</v>
      </c>
      <c r="BE110" s="111">
        <v>65.8</v>
      </c>
      <c r="BF110" s="111">
        <v>92.4</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200</v>
      </c>
      <c r="C111" s="106">
        <v>156</v>
      </c>
      <c r="D111" s="116">
        <v>66749</v>
      </c>
      <c r="E111" s="117">
        <v>2.5658559404000001</v>
      </c>
      <c r="F111" s="107">
        <v>2.1515776754</v>
      </c>
      <c r="G111" s="107">
        <v>3.0599019417000002</v>
      </c>
      <c r="H111" s="107">
        <v>0.4536216193</v>
      </c>
      <c r="I111" s="109">
        <v>2.3371136645999999</v>
      </c>
      <c r="J111" s="107">
        <v>1.9976949366000001</v>
      </c>
      <c r="K111" s="107">
        <v>2.7342013944999999</v>
      </c>
      <c r="L111" s="107">
        <v>1.0696464572</v>
      </c>
      <c r="M111" s="107">
        <v>0.89694335589999996</v>
      </c>
      <c r="N111" s="107">
        <v>1.2756028971</v>
      </c>
      <c r="O111" s="116">
        <v>208</v>
      </c>
      <c r="P111" s="116">
        <v>71088</v>
      </c>
      <c r="Q111" s="117">
        <v>3.1013561793000002</v>
      </c>
      <c r="R111" s="107">
        <v>2.6486547076</v>
      </c>
      <c r="S111" s="107">
        <v>3.6314322601</v>
      </c>
      <c r="T111" s="107">
        <v>1.09375072E-2</v>
      </c>
      <c r="U111" s="109">
        <v>2.9259509340999998</v>
      </c>
      <c r="V111" s="107">
        <v>2.5541525423000002</v>
      </c>
      <c r="W111" s="107">
        <v>3.3518706210999998</v>
      </c>
      <c r="X111" s="107">
        <v>1.2273546415000001</v>
      </c>
      <c r="Y111" s="107">
        <v>1.0481990656</v>
      </c>
      <c r="Z111" s="107">
        <v>1.4371310426999999</v>
      </c>
      <c r="AA111" s="116">
        <v>247</v>
      </c>
      <c r="AB111" s="116">
        <v>76472</v>
      </c>
      <c r="AC111" s="117">
        <v>3.2200364450999999</v>
      </c>
      <c r="AD111" s="107">
        <v>2.7762125020999999</v>
      </c>
      <c r="AE111" s="107">
        <v>3.7348130590999999</v>
      </c>
      <c r="AF111" s="107">
        <v>4.5171349299999997E-2</v>
      </c>
      <c r="AG111" s="109">
        <v>3.2299403703</v>
      </c>
      <c r="AH111" s="107">
        <v>2.8512404749</v>
      </c>
      <c r="AI111" s="107">
        <v>3.6589389382999999</v>
      </c>
      <c r="AJ111" s="107">
        <v>1.1636547426999999</v>
      </c>
      <c r="AK111" s="107">
        <v>1.0032659257000001</v>
      </c>
      <c r="AL111" s="107">
        <v>1.3496843913000001</v>
      </c>
      <c r="AM111" s="107">
        <v>0.71496579490000001</v>
      </c>
      <c r="AN111" s="107">
        <v>1.0382672156999999</v>
      </c>
      <c r="AO111" s="107">
        <v>0.84874978560000003</v>
      </c>
      <c r="AP111" s="107">
        <v>1.2701020128</v>
      </c>
      <c r="AQ111" s="107">
        <v>9.4688006599999999E-2</v>
      </c>
      <c r="AR111" s="107">
        <v>1.208702379</v>
      </c>
      <c r="AS111" s="107">
        <v>0.96777513920000002</v>
      </c>
      <c r="AT111" s="107">
        <v>1.5096083602999999</v>
      </c>
      <c r="AU111" s="106" t="s">
        <v>28</v>
      </c>
      <c r="AV111" s="106" t="s">
        <v>28</v>
      </c>
      <c r="AW111" s="106" t="s">
        <v>28</v>
      </c>
      <c r="AX111" s="106" t="s">
        <v>28</v>
      </c>
      <c r="AY111" s="106" t="s">
        <v>28</v>
      </c>
      <c r="AZ111" s="106" t="s">
        <v>28</v>
      </c>
      <c r="BA111" s="106" t="s">
        <v>28</v>
      </c>
      <c r="BB111" s="106" t="s">
        <v>28</v>
      </c>
      <c r="BC111" s="118" t="s">
        <v>28</v>
      </c>
      <c r="BD111" s="119">
        <v>31.2</v>
      </c>
      <c r="BE111" s="119">
        <v>41.6</v>
      </c>
      <c r="BF111" s="119">
        <v>49.4</v>
      </c>
    </row>
    <row r="112" spans="1:93" x14ac:dyDescent="0.3">
      <c r="A112" s="10"/>
      <c r="B112" t="s">
        <v>201</v>
      </c>
      <c r="C112" s="106">
        <v>211</v>
      </c>
      <c r="D112" s="116">
        <v>97565</v>
      </c>
      <c r="E112" s="117">
        <v>2.3582173783</v>
      </c>
      <c r="F112" s="107">
        <v>2.0165723559000002</v>
      </c>
      <c r="G112" s="107">
        <v>2.7577434486999999</v>
      </c>
      <c r="H112" s="107">
        <v>0.83084337019999999</v>
      </c>
      <c r="I112" s="109">
        <v>2.1626607901999999</v>
      </c>
      <c r="J112" s="107">
        <v>1.88968439</v>
      </c>
      <c r="K112" s="107">
        <v>2.4750702912999998</v>
      </c>
      <c r="L112" s="107">
        <v>0.98308670580000002</v>
      </c>
      <c r="M112" s="107">
        <v>0.8406627364</v>
      </c>
      <c r="N112" s="107">
        <v>1.1496399557000001</v>
      </c>
      <c r="O112" s="116">
        <v>184</v>
      </c>
      <c r="P112" s="116">
        <v>106320</v>
      </c>
      <c r="Q112" s="117">
        <v>1.8556335258000001</v>
      </c>
      <c r="R112" s="107">
        <v>1.5737491563999999</v>
      </c>
      <c r="S112" s="107">
        <v>2.1880080241000002</v>
      </c>
      <c r="T112" s="107">
        <v>2.3994819999999999E-4</v>
      </c>
      <c r="U112" s="109">
        <v>1.7306245297</v>
      </c>
      <c r="V112" s="107">
        <v>1.4977917866999999</v>
      </c>
      <c r="W112" s="107">
        <v>1.9996512796000001</v>
      </c>
      <c r="X112" s="107">
        <v>0.7343627398</v>
      </c>
      <c r="Y112" s="107">
        <v>0.62280764290000001</v>
      </c>
      <c r="Z112" s="107">
        <v>0.86589919019999995</v>
      </c>
      <c r="AA112" s="116">
        <v>303</v>
      </c>
      <c r="AB112" s="116">
        <v>115707</v>
      </c>
      <c r="AC112" s="117">
        <v>2.7068774577000001</v>
      </c>
      <c r="AD112" s="107">
        <v>2.358851885</v>
      </c>
      <c r="AE112" s="107">
        <v>3.1062508068999999</v>
      </c>
      <c r="AF112" s="107">
        <v>0.7537002062</v>
      </c>
      <c r="AG112" s="109">
        <v>2.6186833986</v>
      </c>
      <c r="AH112" s="107">
        <v>2.3398215901000001</v>
      </c>
      <c r="AI112" s="107">
        <v>2.9307801804000002</v>
      </c>
      <c r="AJ112" s="107">
        <v>0.978209671</v>
      </c>
      <c r="AK112" s="107">
        <v>0.85244040870000004</v>
      </c>
      <c r="AL112" s="107">
        <v>1.1225349603999999</v>
      </c>
      <c r="AM112" s="107">
        <v>2.0921159999999999E-4</v>
      </c>
      <c r="AN112" s="107">
        <v>1.4587349387999999</v>
      </c>
      <c r="AO112" s="107">
        <v>1.1947951951</v>
      </c>
      <c r="AP112" s="107">
        <v>1.7809810671999999</v>
      </c>
      <c r="AQ112" s="107">
        <v>2.7072540199999998E-2</v>
      </c>
      <c r="AR112" s="107">
        <v>0.78687976049999997</v>
      </c>
      <c r="AS112" s="107">
        <v>0.63622855540000001</v>
      </c>
      <c r="AT112" s="107">
        <v>0.97320334369999995</v>
      </c>
      <c r="AU112" s="106" t="s">
        <v>28</v>
      </c>
      <c r="AV112" s="106">
        <v>2</v>
      </c>
      <c r="AW112" s="106" t="s">
        <v>28</v>
      </c>
      <c r="AX112" s="106" t="s">
        <v>229</v>
      </c>
      <c r="AY112" s="106" t="s">
        <v>230</v>
      </c>
      <c r="AZ112" s="106" t="s">
        <v>28</v>
      </c>
      <c r="BA112" s="106" t="s">
        <v>28</v>
      </c>
      <c r="BB112" s="106" t="s">
        <v>28</v>
      </c>
      <c r="BC112" s="118" t="s">
        <v>438</v>
      </c>
      <c r="BD112" s="119">
        <v>42.2</v>
      </c>
      <c r="BE112" s="119">
        <v>36.799999999999997</v>
      </c>
      <c r="BF112" s="119">
        <v>60.6</v>
      </c>
    </row>
    <row r="113" spans="1:93" x14ac:dyDescent="0.3">
      <c r="A113" s="10"/>
      <c r="B113" t="s">
        <v>202</v>
      </c>
      <c r="C113" s="106">
        <v>208</v>
      </c>
      <c r="D113" s="116">
        <v>88311</v>
      </c>
      <c r="E113" s="117">
        <v>2.6258655892</v>
      </c>
      <c r="F113" s="107">
        <v>2.2429321509000002</v>
      </c>
      <c r="G113" s="107">
        <v>3.0741768492000001</v>
      </c>
      <c r="H113" s="107">
        <v>0.26074428100000002</v>
      </c>
      <c r="I113" s="109">
        <v>2.3553124751999999</v>
      </c>
      <c r="J113" s="107">
        <v>2.0560246847000001</v>
      </c>
      <c r="K113" s="107">
        <v>2.6981664652999999</v>
      </c>
      <c r="L113" s="107">
        <v>1.0946631026</v>
      </c>
      <c r="M113" s="107">
        <v>0.93502694019999999</v>
      </c>
      <c r="N113" s="107">
        <v>1.2815537785</v>
      </c>
      <c r="O113" s="116">
        <v>198</v>
      </c>
      <c r="P113" s="116">
        <v>92942</v>
      </c>
      <c r="Q113" s="117">
        <v>2.2616173312000001</v>
      </c>
      <c r="R113" s="107">
        <v>1.9259294251000001</v>
      </c>
      <c r="S113" s="107">
        <v>2.6558153617000002</v>
      </c>
      <c r="T113" s="107">
        <v>0.1761196515</v>
      </c>
      <c r="U113" s="109">
        <v>2.1303608702000001</v>
      </c>
      <c r="V113" s="107">
        <v>1.8533648277000001</v>
      </c>
      <c r="W113" s="107">
        <v>2.4487555658</v>
      </c>
      <c r="X113" s="107">
        <v>0.89502990579999997</v>
      </c>
      <c r="Y113" s="107">
        <v>0.76218218179999997</v>
      </c>
      <c r="Z113" s="107">
        <v>1.0510328782</v>
      </c>
      <c r="AA113" s="116">
        <v>291</v>
      </c>
      <c r="AB113" s="116">
        <v>97008</v>
      </c>
      <c r="AC113" s="117">
        <v>3.0248478944000001</v>
      </c>
      <c r="AD113" s="107">
        <v>2.6292742394999999</v>
      </c>
      <c r="AE113" s="107">
        <v>3.4799355072</v>
      </c>
      <c r="AF113" s="107">
        <v>0.21309855580000001</v>
      </c>
      <c r="AG113" s="109">
        <v>2.9997525977000001</v>
      </c>
      <c r="AH113" s="107">
        <v>2.6741583472000001</v>
      </c>
      <c r="AI113" s="107">
        <v>3.364989832</v>
      </c>
      <c r="AJ113" s="107">
        <v>1.0931176272000001</v>
      </c>
      <c r="AK113" s="107">
        <v>0.95016546889999998</v>
      </c>
      <c r="AL113" s="107">
        <v>1.2575769021000001</v>
      </c>
      <c r="AM113" s="107">
        <v>3.9895931000000001E-3</v>
      </c>
      <c r="AN113" s="107">
        <v>1.337471133</v>
      </c>
      <c r="AO113" s="107">
        <v>1.0972664190999999</v>
      </c>
      <c r="AP113" s="107">
        <v>1.6302595255000001</v>
      </c>
      <c r="AQ113" s="107">
        <v>0.16375648079999999</v>
      </c>
      <c r="AR113" s="107">
        <v>0.86128450000000001</v>
      </c>
      <c r="AS113" s="107">
        <v>0.69801977660000003</v>
      </c>
      <c r="AT113" s="107">
        <v>1.0627363506</v>
      </c>
      <c r="AU113" s="106" t="s">
        <v>28</v>
      </c>
      <c r="AV113" s="106" t="s">
        <v>28</v>
      </c>
      <c r="AW113" s="106" t="s">
        <v>28</v>
      </c>
      <c r="AX113" s="106" t="s">
        <v>28</v>
      </c>
      <c r="AY113" s="106" t="s">
        <v>230</v>
      </c>
      <c r="AZ113" s="106" t="s">
        <v>28</v>
      </c>
      <c r="BA113" s="106" t="s">
        <v>28</v>
      </c>
      <c r="BB113" s="106" t="s">
        <v>28</v>
      </c>
      <c r="BC113" s="118" t="s">
        <v>270</v>
      </c>
      <c r="BD113" s="119">
        <v>41.6</v>
      </c>
      <c r="BE113" s="119">
        <v>39.6</v>
      </c>
      <c r="BF113" s="119">
        <v>58.2</v>
      </c>
      <c r="BQ113" s="52"/>
      <c r="CO113" s="4"/>
    </row>
    <row r="114" spans="1:93" s="3" customFormat="1" x14ac:dyDescent="0.3">
      <c r="A114" s="10"/>
      <c r="B114" s="3" t="s">
        <v>117</v>
      </c>
      <c r="C114" s="112">
        <v>308</v>
      </c>
      <c r="D114" s="113">
        <v>144822</v>
      </c>
      <c r="E114" s="108">
        <v>2.5047257215999998</v>
      </c>
      <c r="F114" s="114">
        <v>2.1821181627000001</v>
      </c>
      <c r="G114" s="114">
        <v>2.8750280566000002</v>
      </c>
      <c r="H114" s="114">
        <v>0.53902299350000005</v>
      </c>
      <c r="I114" s="115">
        <v>2.1267486984000001</v>
      </c>
      <c r="J114" s="114">
        <v>1.9020173158</v>
      </c>
      <c r="K114" s="114">
        <v>2.3780330433999999</v>
      </c>
      <c r="L114" s="114">
        <v>1.0441626718999999</v>
      </c>
      <c r="M114" s="114">
        <v>0.90967498410000003</v>
      </c>
      <c r="N114" s="114">
        <v>1.1985332171</v>
      </c>
      <c r="O114" s="113">
        <v>433</v>
      </c>
      <c r="P114" s="113">
        <v>159263</v>
      </c>
      <c r="Q114" s="108">
        <v>2.9464409102000002</v>
      </c>
      <c r="R114" s="114">
        <v>2.6023780288</v>
      </c>
      <c r="S114" s="114">
        <v>3.3359926733999998</v>
      </c>
      <c r="T114" s="114">
        <v>1.53182109E-2</v>
      </c>
      <c r="U114" s="115">
        <v>2.7187733497000002</v>
      </c>
      <c r="V114" s="114">
        <v>2.4743826884</v>
      </c>
      <c r="W114" s="114">
        <v>2.9873020701000002</v>
      </c>
      <c r="X114" s="114">
        <v>1.1660472768000001</v>
      </c>
      <c r="Y114" s="114">
        <v>1.0298851754</v>
      </c>
      <c r="Z114" s="114">
        <v>1.3202114995000001</v>
      </c>
      <c r="AA114" s="113">
        <v>608</v>
      </c>
      <c r="AB114" s="113">
        <v>170462</v>
      </c>
      <c r="AC114" s="108">
        <v>3.5436637218999998</v>
      </c>
      <c r="AD114" s="114">
        <v>3.1644241337999999</v>
      </c>
      <c r="AE114" s="114">
        <v>3.9683531799999998</v>
      </c>
      <c r="AF114" s="114">
        <v>1.84588E-5</v>
      </c>
      <c r="AG114" s="115">
        <v>3.5667773462999999</v>
      </c>
      <c r="AH114" s="114">
        <v>3.2942398662999999</v>
      </c>
      <c r="AI114" s="114">
        <v>3.8618622669999998</v>
      </c>
      <c r="AJ114" s="114">
        <v>1.2806069642</v>
      </c>
      <c r="AK114" s="114">
        <v>1.1435576006999999</v>
      </c>
      <c r="AL114" s="114">
        <v>1.4340809730999999</v>
      </c>
      <c r="AM114" s="114">
        <v>1.4638144400000001E-2</v>
      </c>
      <c r="AN114" s="114">
        <v>1.2026929539</v>
      </c>
      <c r="AO114" s="114">
        <v>1.0370536967999999</v>
      </c>
      <c r="AP114" s="114">
        <v>1.3947882793999999</v>
      </c>
      <c r="AQ114" s="114">
        <v>5.6820155599999998E-2</v>
      </c>
      <c r="AR114" s="114">
        <v>1.1763527179</v>
      </c>
      <c r="AS114" s="114">
        <v>0.99529785950000005</v>
      </c>
      <c r="AT114" s="114">
        <v>1.3903433064999999</v>
      </c>
      <c r="AU114" s="112" t="s">
        <v>28</v>
      </c>
      <c r="AV114" s="112" t="s">
        <v>28</v>
      </c>
      <c r="AW114" s="112">
        <v>3</v>
      </c>
      <c r="AX114" s="112" t="s">
        <v>28</v>
      </c>
      <c r="AY114" s="112" t="s">
        <v>230</v>
      </c>
      <c r="AZ114" s="112" t="s">
        <v>28</v>
      </c>
      <c r="BA114" s="112" t="s">
        <v>28</v>
      </c>
      <c r="BB114" s="112" t="s">
        <v>28</v>
      </c>
      <c r="BC114" s="110" t="s">
        <v>269</v>
      </c>
      <c r="BD114" s="111">
        <v>61.6</v>
      </c>
      <c r="BE114" s="111">
        <v>86.6</v>
      </c>
      <c r="BF114" s="111">
        <v>121.6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6">
        <v>169</v>
      </c>
      <c r="D115" s="116">
        <v>57849</v>
      </c>
      <c r="E115" s="117">
        <v>2.8905639267000001</v>
      </c>
      <c r="F115" s="107">
        <v>2.4346011126999998</v>
      </c>
      <c r="G115" s="107">
        <v>3.4319214637000002</v>
      </c>
      <c r="H115" s="107">
        <v>3.3241496400000001E-2</v>
      </c>
      <c r="I115" s="109">
        <v>2.9213988141999998</v>
      </c>
      <c r="J115" s="107">
        <v>2.5125447575000002</v>
      </c>
      <c r="K115" s="107">
        <v>3.3967836815000001</v>
      </c>
      <c r="L115" s="107">
        <v>1.2050097649</v>
      </c>
      <c r="M115" s="107">
        <v>1.0149293317000001</v>
      </c>
      <c r="N115" s="107">
        <v>1.4306892982999999</v>
      </c>
      <c r="O115" s="116">
        <v>187</v>
      </c>
      <c r="P115" s="116">
        <v>61048</v>
      </c>
      <c r="Q115" s="117">
        <v>2.8421965571999999</v>
      </c>
      <c r="R115" s="107">
        <v>2.4093872425999998</v>
      </c>
      <c r="S115" s="107">
        <v>3.3527534000000001</v>
      </c>
      <c r="T115" s="107">
        <v>0.16296306660000001</v>
      </c>
      <c r="U115" s="109">
        <v>3.0631634123999998</v>
      </c>
      <c r="V115" s="107">
        <v>2.6541419385</v>
      </c>
      <c r="W115" s="107">
        <v>3.5352179004000002</v>
      </c>
      <c r="X115" s="107">
        <v>1.1247928116000001</v>
      </c>
      <c r="Y115" s="107">
        <v>0.95350951149999996</v>
      </c>
      <c r="Z115" s="107">
        <v>1.3268445188</v>
      </c>
      <c r="AA115" s="116">
        <v>268</v>
      </c>
      <c r="AB115" s="116">
        <v>63931</v>
      </c>
      <c r="AC115" s="117">
        <v>3.6418509965000001</v>
      </c>
      <c r="AD115" s="107">
        <v>3.1497827084000001</v>
      </c>
      <c r="AE115" s="107">
        <v>4.2107916350999997</v>
      </c>
      <c r="AF115" s="107">
        <v>2.0841689999999999E-4</v>
      </c>
      <c r="AG115" s="109">
        <v>4.1920195209999997</v>
      </c>
      <c r="AH115" s="107">
        <v>3.7190146281000001</v>
      </c>
      <c r="AI115" s="107">
        <v>4.7251837978999998</v>
      </c>
      <c r="AJ115" s="107">
        <v>1.3160898196999999</v>
      </c>
      <c r="AK115" s="107">
        <v>1.1382664916</v>
      </c>
      <c r="AL115" s="107">
        <v>1.5216932293000001</v>
      </c>
      <c r="AM115" s="107">
        <v>1.7811525299999999E-2</v>
      </c>
      <c r="AN115" s="107">
        <v>1.2813508577999999</v>
      </c>
      <c r="AO115" s="107">
        <v>1.043781174</v>
      </c>
      <c r="AP115" s="107">
        <v>1.5729925597000001</v>
      </c>
      <c r="AQ115" s="107">
        <v>0.8826830363</v>
      </c>
      <c r="AR115" s="107">
        <v>0.98326715109999996</v>
      </c>
      <c r="AS115" s="107">
        <v>0.78584530109999995</v>
      </c>
      <c r="AT115" s="107">
        <v>1.2302857686999999</v>
      </c>
      <c r="AU115" s="106" t="s">
        <v>28</v>
      </c>
      <c r="AV115" s="106" t="s">
        <v>28</v>
      </c>
      <c r="AW115" s="106">
        <v>3</v>
      </c>
      <c r="AX115" s="106" t="s">
        <v>28</v>
      </c>
      <c r="AY115" s="106" t="s">
        <v>230</v>
      </c>
      <c r="AZ115" s="106" t="s">
        <v>28</v>
      </c>
      <c r="BA115" s="106" t="s">
        <v>28</v>
      </c>
      <c r="BB115" s="106" t="s">
        <v>28</v>
      </c>
      <c r="BC115" s="118" t="s">
        <v>269</v>
      </c>
      <c r="BD115" s="119">
        <v>33.799999999999997</v>
      </c>
      <c r="BE115" s="119">
        <v>37.4</v>
      </c>
      <c r="BF115" s="119">
        <v>53.6</v>
      </c>
    </row>
    <row r="116" spans="1:93" x14ac:dyDescent="0.3">
      <c r="A116" s="10"/>
      <c r="B116" t="s">
        <v>119</v>
      </c>
      <c r="C116" s="106">
        <v>111</v>
      </c>
      <c r="D116" s="116">
        <v>42872</v>
      </c>
      <c r="E116" s="117">
        <v>2.4193011810999998</v>
      </c>
      <c r="F116" s="107">
        <v>1.9741595711</v>
      </c>
      <c r="G116" s="107">
        <v>2.9648151500000002</v>
      </c>
      <c r="H116" s="107">
        <v>0.93458754990000004</v>
      </c>
      <c r="I116" s="109">
        <v>2.5891024444999999</v>
      </c>
      <c r="J116" s="107">
        <v>2.1495955762999999</v>
      </c>
      <c r="K116" s="107">
        <v>3.1184710008000001</v>
      </c>
      <c r="L116" s="107">
        <v>1.0085511412999999</v>
      </c>
      <c r="M116" s="107">
        <v>0.82298181979999996</v>
      </c>
      <c r="N116" s="107">
        <v>1.2359633959</v>
      </c>
      <c r="O116" s="116">
        <v>158</v>
      </c>
      <c r="P116" s="116">
        <v>44388</v>
      </c>
      <c r="Q116" s="117">
        <v>3.2076561408000002</v>
      </c>
      <c r="R116" s="107">
        <v>2.6892221612</v>
      </c>
      <c r="S116" s="107">
        <v>3.8260349279999999</v>
      </c>
      <c r="T116" s="107">
        <v>7.9941122000000003E-3</v>
      </c>
      <c r="U116" s="109">
        <v>3.5595205912000001</v>
      </c>
      <c r="V116" s="107">
        <v>3.0456048177000001</v>
      </c>
      <c r="W116" s="107">
        <v>4.1601545825999997</v>
      </c>
      <c r="X116" s="107">
        <v>1.2694226091</v>
      </c>
      <c r="Y116" s="107">
        <v>1.0642535429</v>
      </c>
      <c r="Z116" s="107">
        <v>1.5141446052</v>
      </c>
      <c r="AA116" s="116">
        <v>165</v>
      </c>
      <c r="AB116" s="116">
        <v>45943</v>
      </c>
      <c r="AC116" s="117">
        <v>3.0345957477000001</v>
      </c>
      <c r="AD116" s="107">
        <v>2.5512997776000002</v>
      </c>
      <c r="AE116" s="107">
        <v>3.6094430897000001</v>
      </c>
      <c r="AF116" s="107">
        <v>0.29728378480000001</v>
      </c>
      <c r="AG116" s="109">
        <v>3.5914067430999999</v>
      </c>
      <c r="AH116" s="107">
        <v>3.0831783198</v>
      </c>
      <c r="AI116" s="107">
        <v>4.1834110962000004</v>
      </c>
      <c r="AJ116" s="107">
        <v>1.0966403003</v>
      </c>
      <c r="AK116" s="107">
        <v>0.92198710699999997</v>
      </c>
      <c r="AL116" s="107">
        <v>1.3043782707</v>
      </c>
      <c r="AM116" s="107">
        <v>0.64255789269999997</v>
      </c>
      <c r="AN116" s="107">
        <v>0.94604771040000002</v>
      </c>
      <c r="AO116" s="107">
        <v>0.74850681100000005</v>
      </c>
      <c r="AP116" s="107">
        <v>1.1957222796</v>
      </c>
      <c r="AQ116" s="107">
        <v>3.1259634799999998E-2</v>
      </c>
      <c r="AR116" s="107">
        <v>1.3258606103999999</v>
      </c>
      <c r="AS116" s="107">
        <v>1.0257038307999999</v>
      </c>
      <c r="AT116" s="107">
        <v>1.7138537515000001</v>
      </c>
      <c r="AU116" s="106" t="s">
        <v>28</v>
      </c>
      <c r="AV116" s="106">
        <v>2</v>
      </c>
      <c r="AW116" s="106" t="s">
        <v>28</v>
      </c>
      <c r="AX116" s="106" t="s">
        <v>229</v>
      </c>
      <c r="AY116" s="106" t="s">
        <v>28</v>
      </c>
      <c r="AZ116" s="106" t="s">
        <v>28</v>
      </c>
      <c r="BA116" s="106" t="s">
        <v>28</v>
      </c>
      <c r="BB116" s="106" t="s">
        <v>28</v>
      </c>
      <c r="BC116" s="118" t="s">
        <v>432</v>
      </c>
      <c r="BD116" s="119">
        <v>22.2</v>
      </c>
      <c r="BE116" s="119">
        <v>31.6</v>
      </c>
      <c r="BF116" s="119">
        <v>33</v>
      </c>
    </row>
    <row r="117" spans="1:93" x14ac:dyDescent="0.3">
      <c r="A117" s="10"/>
      <c r="B117" t="s">
        <v>120</v>
      </c>
      <c r="C117" s="106">
        <v>55</v>
      </c>
      <c r="D117" s="116">
        <v>26163</v>
      </c>
      <c r="E117" s="117">
        <v>2.125018608</v>
      </c>
      <c r="F117" s="107">
        <v>1.6119877603999999</v>
      </c>
      <c r="G117" s="107">
        <v>2.8013265332000001</v>
      </c>
      <c r="H117" s="107">
        <v>0.390015889</v>
      </c>
      <c r="I117" s="109">
        <v>2.1022054045999998</v>
      </c>
      <c r="J117" s="107">
        <v>1.6139837418</v>
      </c>
      <c r="K117" s="107">
        <v>2.7381115735999999</v>
      </c>
      <c r="L117" s="107">
        <v>0.8858714902</v>
      </c>
      <c r="M117" s="107">
        <v>0.67200070339999995</v>
      </c>
      <c r="N117" s="107">
        <v>1.1678087435</v>
      </c>
      <c r="O117" s="116">
        <v>70</v>
      </c>
      <c r="P117" s="116">
        <v>27224</v>
      </c>
      <c r="Q117" s="117">
        <v>2.4514574944</v>
      </c>
      <c r="R117" s="107">
        <v>1.9136194702</v>
      </c>
      <c r="S117" s="107">
        <v>3.1404591875999999</v>
      </c>
      <c r="T117" s="107">
        <v>0.81053819650000003</v>
      </c>
      <c r="U117" s="109">
        <v>2.5712606523999999</v>
      </c>
      <c r="V117" s="107">
        <v>2.0342674977000001</v>
      </c>
      <c r="W117" s="107">
        <v>3.2500058865999999</v>
      </c>
      <c r="X117" s="107">
        <v>0.97015871779999996</v>
      </c>
      <c r="Y117" s="107">
        <v>0.75731054519999996</v>
      </c>
      <c r="Z117" s="107">
        <v>1.2428295680000001</v>
      </c>
      <c r="AA117" s="116">
        <v>118</v>
      </c>
      <c r="AB117" s="116">
        <v>28030</v>
      </c>
      <c r="AC117" s="117">
        <v>3.7394772086999999</v>
      </c>
      <c r="AD117" s="107">
        <v>3.0688567259999999</v>
      </c>
      <c r="AE117" s="107">
        <v>4.5566447190000003</v>
      </c>
      <c r="AF117" s="107">
        <v>2.8252707999999998E-3</v>
      </c>
      <c r="AG117" s="109">
        <v>4.2097752408</v>
      </c>
      <c r="AH117" s="107">
        <v>3.5147905979999998</v>
      </c>
      <c r="AI117" s="107">
        <v>5.0421802050000002</v>
      </c>
      <c r="AJ117" s="107">
        <v>1.3513699186999999</v>
      </c>
      <c r="AK117" s="107">
        <v>1.1090215109999999</v>
      </c>
      <c r="AL117" s="107">
        <v>1.6466773990000001</v>
      </c>
      <c r="AM117" s="107">
        <v>6.9854543999999996E-3</v>
      </c>
      <c r="AN117" s="107">
        <v>1.5254097683000001</v>
      </c>
      <c r="AO117" s="107">
        <v>1.1223863701000001</v>
      </c>
      <c r="AP117" s="107">
        <v>2.0731496954000002</v>
      </c>
      <c r="AQ117" s="107">
        <v>0.43937797950000002</v>
      </c>
      <c r="AR117" s="107">
        <v>1.1536169543000001</v>
      </c>
      <c r="AS117" s="107">
        <v>0.80306781510000003</v>
      </c>
      <c r="AT117" s="107">
        <v>1.6571851744999999</v>
      </c>
      <c r="AU117" s="106" t="s">
        <v>28</v>
      </c>
      <c r="AV117" s="106" t="s">
        <v>28</v>
      </c>
      <c r="AW117" s="106">
        <v>3</v>
      </c>
      <c r="AX117" s="106" t="s">
        <v>28</v>
      </c>
      <c r="AY117" s="106" t="s">
        <v>230</v>
      </c>
      <c r="AZ117" s="106" t="s">
        <v>28</v>
      </c>
      <c r="BA117" s="106" t="s">
        <v>28</v>
      </c>
      <c r="BB117" s="106" t="s">
        <v>28</v>
      </c>
      <c r="BC117" s="118" t="s">
        <v>269</v>
      </c>
      <c r="BD117" s="119">
        <v>11</v>
      </c>
      <c r="BE117" s="119">
        <v>14</v>
      </c>
      <c r="BF117" s="119">
        <v>23.6</v>
      </c>
    </row>
    <row r="118" spans="1:93" x14ac:dyDescent="0.3">
      <c r="A118" s="10"/>
      <c r="B118" t="s">
        <v>121</v>
      </c>
      <c r="C118" s="106">
        <v>77</v>
      </c>
      <c r="D118" s="116">
        <v>41046</v>
      </c>
      <c r="E118" s="117">
        <v>2.1577803082</v>
      </c>
      <c r="F118" s="107">
        <v>1.7017546008</v>
      </c>
      <c r="G118" s="107">
        <v>2.7360089735000002</v>
      </c>
      <c r="H118" s="107">
        <v>0.3820647492</v>
      </c>
      <c r="I118" s="109">
        <v>1.8759440627999999</v>
      </c>
      <c r="J118" s="107">
        <v>1.5004325112000001</v>
      </c>
      <c r="K118" s="107">
        <v>2.3454344667</v>
      </c>
      <c r="L118" s="107">
        <v>0.89952909110000001</v>
      </c>
      <c r="M118" s="107">
        <v>0.70942243910000002</v>
      </c>
      <c r="N118" s="107">
        <v>1.1405793518</v>
      </c>
      <c r="O118" s="116">
        <v>94</v>
      </c>
      <c r="P118" s="116">
        <v>42190</v>
      </c>
      <c r="Q118" s="117">
        <v>2.4166778627999999</v>
      </c>
      <c r="R118" s="107">
        <v>1.9441396</v>
      </c>
      <c r="S118" s="107">
        <v>3.0040702285999998</v>
      </c>
      <c r="T118" s="107">
        <v>0.6879573739</v>
      </c>
      <c r="U118" s="109">
        <v>2.2280161176000002</v>
      </c>
      <c r="V118" s="107">
        <v>1.8202187871</v>
      </c>
      <c r="W118" s="107">
        <v>2.7271753567000001</v>
      </c>
      <c r="X118" s="107">
        <v>0.95639475780000005</v>
      </c>
      <c r="Y118" s="107">
        <v>0.76938881699999995</v>
      </c>
      <c r="Z118" s="107">
        <v>1.1888539482</v>
      </c>
      <c r="AA118" s="116">
        <v>116</v>
      </c>
      <c r="AB118" s="116">
        <v>43816</v>
      </c>
      <c r="AC118" s="117">
        <v>2.7045171735000002</v>
      </c>
      <c r="AD118" s="107">
        <v>2.2162247513</v>
      </c>
      <c r="AE118" s="107">
        <v>3.3003932194000001</v>
      </c>
      <c r="AF118" s="107">
        <v>0.82163314070000004</v>
      </c>
      <c r="AG118" s="109">
        <v>2.6474347269999998</v>
      </c>
      <c r="AH118" s="107">
        <v>2.2069534965000002</v>
      </c>
      <c r="AI118" s="107">
        <v>3.1758306847000002</v>
      </c>
      <c r="AJ118" s="107">
        <v>0.97735671300000004</v>
      </c>
      <c r="AK118" s="107">
        <v>0.80089790500000002</v>
      </c>
      <c r="AL118" s="107">
        <v>1.1926940232000001</v>
      </c>
      <c r="AM118" s="107">
        <v>0.4375267639</v>
      </c>
      <c r="AN118" s="107">
        <v>1.1191053699</v>
      </c>
      <c r="AO118" s="107">
        <v>0.84235679500000005</v>
      </c>
      <c r="AP118" s="107">
        <v>1.4867771428000001</v>
      </c>
      <c r="AQ118" s="107">
        <v>0.4762808878</v>
      </c>
      <c r="AR118" s="107">
        <v>1.1199832780000001</v>
      </c>
      <c r="AS118" s="107">
        <v>0.81997487449999995</v>
      </c>
      <c r="AT118" s="107">
        <v>1.5297572914999999</v>
      </c>
      <c r="AU118" s="106" t="s">
        <v>28</v>
      </c>
      <c r="AV118" s="106" t="s">
        <v>28</v>
      </c>
      <c r="AW118" s="106" t="s">
        <v>28</v>
      </c>
      <c r="AX118" s="106" t="s">
        <v>28</v>
      </c>
      <c r="AY118" s="106" t="s">
        <v>28</v>
      </c>
      <c r="AZ118" s="106" t="s">
        <v>28</v>
      </c>
      <c r="BA118" s="106" t="s">
        <v>28</v>
      </c>
      <c r="BB118" s="106" t="s">
        <v>28</v>
      </c>
      <c r="BC118" s="118" t="s">
        <v>28</v>
      </c>
      <c r="BD118" s="119">
        <v>15.4</v>
      </c>
      <c r="BE118" s="119">
        <v>18.8</v>
      </c>
      <c r="BF118" s="119">
        <v>23.2</v>
      </c>
      <c r="BQ118" s="52"/>
      <c r="CC118" s="4"/>
      <c r="CO118" s="4"/>
    </row>
    <row r="119" spans="1:93" x14ac:dyDescent="0.3">
      <c r="A119" s="10"/>
      <c r="B119" t="s">
        <v>122</v>
      </c>
      <c r="C119" s="106" t="s">
        <v>28</v>
      </c>
      <c r="D119" s="116" t="s">
        <v>28</v>
      </c>
      <c r="E119" s="117" t="s">
        <v>28</v>
      </c>
      <c r="F119" s="107" t="s">
        <v>28</v>
      </c>
      <c r="G119" s="107" t="s">
        <v>28</v>
      </c>
      <c r="H119" s="107" t="s">
        <v>28</v>
      </c>
      <c r="I119" s="109" t="s">
        <v>28</v>
      </c>
      <c r="J119" s="107" t="s">
        <v>28</v>
      </c>
      <c r="K119" s="107" t="s">
        <v>28</v>
      </c>
      <c r="L119" s="107" t="s">
        <v>28</v>
      </c>
      <c r="M119" s="107" t="s">
        <v>28</v>
      </c>
      <c r="N119" s="107" t="s">
        <v>28</v>
      </c>
      <c r="O119" s="116" t="s">
        <v>28</v>
      </c>
      <c r="P119" s="116" t="s">
        <v>28</v>
      </c>
      <c r="Q119" s="117" t="s">
        <v>28</v>
      </c>
      <c r="R119" s="107" t="s">
        <v>28</v>
      </c>
      <c r="S119" s="107" t="s">
        <v>28</v>
      </c>
      <c r="T119" s="107" t="s">
        <v>28</v>
      </c>
      <c r="U119" s="109" t="s">
        <v>28</v>
      </c>
      <c r="V119" s="107" t="s">
        <v>28</v>
      </c>
      <c r="W119" s="107" t="s">
        <v>28</v>
      </c>
      <c r="X119" s="107" t="s">
        <v>28</v>
      </c>
      <c r="Y119" s="107" t="s">
        <v>28</v>
      </c>
      <c r="Z119" s="107" t="s">
        <v>28</v>
      </c>
      <c r="AA119" s="116" t="s">
        <v>28</v>
      </c>
      <c r="AB119" s="116" t="s">
        <v>28</v>
      </c>
      <c r="AC119" s="117" t="s">
        <v>28</v>
      </c>
      <c r="AD119" s="107" t="s">
        <v>28</v>
      </c>
      <c r="AE119" s="107" t="s">
        <v>28</v>
      </c>
      <c r="AF119" s="107" t="s">
        <v>28</v>
      </c>
      <c r="AG119" s="109" t="s">
        <v>28</v>
      </c>
      <c r="AH119" s="107" t="s">
        <v>28</v>
      </c>
      <c r="AI119" s="107" t="s">
        <v>28</v>
      </c>
      <c r="AJ119" s="107" t="s">
        <v>28</v>
      </c>
      <c r="AK119" s="107" t="s">
        <v>28</v>
      </c>
      <c r="AL119" s="107" t="s">
        <v>28</v>
      </c>
      <c r="AM119" s="107">
        <v>0.94863087329999995</v>
      </c>
      <c r="AN119" s="107">
        <v>1.0442621837999999</v>
      </c>
      <c r="AO119" s="107">
        <v>0.27963286980000002</v>
      </c>
      <c r="AP119" s="107">
        <v>3.8996971612000002</v>
      </c>
      <c r="AQ119" s="107">
        <v>0.81611490549999999</v>
      </c>
      <c r="AR119" s="107">
        <v>1.1946801942</v>
      </c>
      <c r="AS119" s="107">
        <v>0.26677751370000002</v>
      </c>
      <c r="AT119" s="107">
        <v>5.3500040046999997</v>
      </c>
      <c r="AU119" s="106" t="s">
        <v>28</v>
      </c>
      <c r="AV119" s="106" t="s">
        <v>28</v>
      </c>
      <c r="AW119" s="106" t="s">
        <v>28</v>
      </c>
      <c r="AX119" s="106" t="s">
        <v>28</v>
      </c>
      <c r="AY119" s="106" t="s">
        <v>28</v>
      </c>
      <c r="AZ119" s="106" t="s">
        <v>426</v>
      </c>
      <c r="BA119" s="106" t="s">
        <v>426</v>
      </c>
      <c r="BB119" s="106" t="s">
        <v>426</v>
      </c>
      <c r="BC119" s="118" t="s">
        <v>427</v>
      </c>
      <c r="BD119" s="119" t="s">
        <v>28</v>
      </c>
      <c r="BE119" s="119" t="s">
        <v>28</v>
      </c>
      <c r="BF119" s="119" t="s">
        <v>28</v>
      </c>
      <c r="BQ119" s="52"/>
      <c r="CC119" s="4"/>
      <c r="CO119" s="4"/>
    </row>
    <row r="120" spans="1:93" s="3" customFormat="1" x14ac:dyDescent="0.3">
      <c r="A120" s="10"/>
      <c r="B120" s="3" t="s">
        <v>196</v>
      </c>
      <c r="C120" s="112">
        <v>491</v>
      </c>
      <c r="D120" s="113">
        <v>193732</v>
      </c>
      <c r="E120" s="108">
        <v>2.5159758300999999</v>
      </c>
      <c r="F120" s="114">
        <v>2.2336425047000001</v>
      </c>
      <c r="G120" s="114">
        <v>2.8339962032999999</v>
      </c>
      <c r="H120" s="114">
        <v>0.43221844409999999</v>
      </c>
      <c r="I120" s="115">
        <v>2.5344290049999998</v>
      </c>
      <c r="J120" s="114">
        <v>2.3198822515000002</v>
      </c>
      <c r="K120" s="114">
        <v>2.7688174163000001</v>
      </c>
      <c r="L120" s="114">
        <v>1.0488525839</v>
      </c>
      <c r="M120" s="114">
        <v>0.93115429989999998</v>
      </c>
      <c r="N120" s="114">
        <v>1.1814279792</v>
      </c>
      <c r="O120" s="113">
        <v>550</v>
      </c>
      <c r="P120" s="113">
        <v>194783</v>
      </c>
      <c r="Q120" s="108">
        <v>2.7580998581</v>
      </c>
      <c r="R120" s="114">
        <v>2.4572215789</v>
      </c>
      <c r="S120" s="114">
        <v>3.0958196413999999</v>
      </c>
      <c r="T120" s="114">
        <v>0.13734170060000001</v>
      </c>
      <c r="U120" s="115">
        <v>2.8236550417999999</v>
      </c>
      <c r="V120" s="114">
        <v>2.5972651205999999</v>
      </c>
      <c r="W120" s="114">
        <v>3.0697781800000001</v>
      </c>
      <c r="X120" s="114">
        <v>1.0915117345000001</v>
      </c>
      <c r="Y120" s="114">
        <v>0.97243984110000004</v>
      </c>
      <c r="Z120" s="114">
        <v>1.2251635693</v>
      </c>
      <c r="AA120" s="113">
        <v>625</v>
      </c>
      <c r="AB120" s="113">
        <v>197479</v>
      </c>
      <c r="AC120" s="108">
        <v>2.9461558354999999</v>
      </c>
      <c r="AD120" s="114">
        <v>2.6345405324</v>
      </c>
      <c r="AE120" s="114">
        <v>3.2946292153000001</v>
      </c>
      <c r="AF120" s="114">
        <v>0.27184859290000002</v>
      </c>
      <c r="AG120" s="115">
        <v>3.1648934823000001</v>
      </c>
      <c r="AH120" s="114">
        <v>2.9262473691999999</v>
      </c>
      <c r="AI120" s="114">
        <v>3.4230020537999999</v>
      </c>
      <c r="AJ120" s="114">
        <v>1.0646799405</v>
      </c>
      <c r="AK120" s="114">
        <v>0.95206859850000003</v>
      </c>
      <c r="AL120" s="114">
        <v>1.190611031</v>
      </c>
      <c r="AM120" s="114">
        <v>0.35566134310000003</v>
      </c>
      <c r="AN120" s="114">
        <v>1.0681831649</v>
      </c>
      <c r="AO120" s="114">
        <v>0.92866925249999999</v>
      </c>
      <c r="AP120" s="114">
        <v>1.2286562419</v>
      </c>
      <c r="AQ120" s="114">
        <v>0.21440635799999999</v>
      </c>
      <c r="AR120" s="114">
        <v>1.0962346399</v>
      </c>
      <c r="AS120" s="114">
        <v>0.94822107389999999</v>
      </c>
      <c r="AT120" s="114">
        <v>1.2673525391</v>
      </c>
      <c r="AU120" s="112" t="s">
        <v>28</v>
      </c>
      <c r="AV120" s="112" t="s">
        <v>28</v>
      </c>
      <c r="AW120" s="112" t="s">
        <v>28</v>
      </c>
      <c r="AX120" s="112" t="s">
        <v>28</v>
      </c>
      <c r="AY120" s="112" t="s">
        <v>28</v>
      </c>
      <c r="AZ120" s="112" t="s">
        <v>28</v>
      </c>
      <c r="BA120" s="112" t="s">
        <v>28</v>
      </c>
      <c r="BB120" s="112" t="s">
        <v>28</v>
      </c>
      <c r="BC120" s="110" t="s">
        <v>28</v>
      </c>
      <c r="BD120" s="111">
        <v>98.2</v>
      </c>
      <c r="BE120" s="111">
        <v>110</v>
      </c>
      <c r="BF120" s="111">
        <v>125</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197</v>
      </c>
      <c r="C121" s="106">
        <v>234</v>
      </c>
      <c r="D121" s="116">
        <v>107165</v>
      </c>
      <c r="E121" s="117">
        <v>2.3681002221999998</v>
      </c>
      <c r="F121" s="107">
        <v>2.0366616775000002</v>
      </c>
      <c r="G121" s="107">
        <v>2.7534758100999999</v>
      </c>
      <c r="H121" s="107">
        <v>0.86707409349999998</v>
      </c>
      <c r="I121" s="109">
        <v>2.1835487332999999</v>
      </c>
      <c r="J121" s="107">
        <v>1.9209590349000001</v>
      </c>
      <c r="K121" s="107">
        <v>2.4820337050000001</v>
      </c>
      <c r="L121" s="107">
        <v>0.98720663659999996</v>
      </c>
      <c r="M121" s="107">
        <v>0.84903751360000002</v>
      </c>
      <c r="N121" s="107">
        <v>1.1478608750999999</v>
      </c>
      <c r="O121" s="116">
        <v>275</v>
      </c>
      <c r="P121" s="116">
        <v>116968</v>
      </c>
      <c r="Q121" s="117">
        <v>2.5137120559000001</v>
      </c>
      <c r="R121" s="107">
        <v>2.180477604</v>
      </c>
      <c r="S121" s="107">
        <v>2.8978735156000002</v>
      </c>
      <c r="T121" s="107">
        <v>0.94267440520000001</v>
      </c>
      <c r="U121" s="109">
        <v>2.3510703782000002</v>
      </c>
      <c r="V121" s="107">
        <v>2.0889894437000001</v>
      </c>
      <c r="W121" s="107">
        <v>2.6460315249000002</v>
      </c>
      <c r="X121" s="107">
        <v>0.9947958187</v>
      </c>
      <c r="Y121" s="107">
        <v>0.86291904360000005</v>
      </c>
      <c r="Z121" s="107">
        <v>1.146826841</v>
      </c>
      <c r="AA121" s="116">
        <v>326</v>
      </c>
      <c r="AB121" s="116">
        <v>127454</v>
      </c>
      <c r="AC121" s="117">
        <v>2.6445402741000001</v>
      </c>
      <c r="AD121" s="107">
        <v>2.3122172436000001</v>
      </c>
      <c r="AE121" s="107">
        <v>3.0246263758</v>
      </c>
      <c r="AF121" s="107">
        <v>0.50823627760000001</v>
      </c>
      <c r="AG121" s="109">
        <v>2.5577855540000001</v>
      </c>
      <c r="AH121" s="107">
        <v>2.2946710522</v>
      </c>
      <c r="AI121" s="107">
        <v>2.8510696267000002</v>
      </c>
      <c r="AJ121" s="107">
        <v>0.9556822989</v>
      </c>
      <c r="AK121" s="107">
        <v>0.83558761140000004</v>
      </c>
      <c r="AL121" s="107">
        <v>1.0930375749000001</v>
      </c>
      <c r="AM121" s="107">
        <v>0.57838969600000001</v>
      </c>
      <c r="AN121" s="107">
        <v>1.0520458252</v>
      </c>
      <c r="AO121" s="107">
        <v>0.87967731439999997</v>
      </c>
      <c r="AP121" s="107">
        <v>1.2581891112000001</v>
      </c>
      <c r="AQ121" s="107">
        <v>0.54040332930000001</v>
      </c>
      <c r="AR121" s="107">
        <v>1.0614888814000001</v>
      </c>
      <c r="AS121" s="107">
        <v>0.8768944675</v>
      </c>
      <c r="AT121" s="107">
        <v>1.2849421304999999</v>
      </c>
      <c r="AU121" s="106" t="s">
        <v>28</v>
      </c>
      <c r="AV121" s="106" t="s">
        <v>28</v>
      </c>
      <c r="AW121" s="106" t="s">
        <v>28</v>
      </c>
      <c r="AX121" s="106" t="s">
        <v>28</v>
      </c>
      <c r="AY121" s="106" t="s">
        <v>28</v>
      </c>
      <c r="AZ121" s="106" t="s">
        <v>28</v>
      </c>
      <c r="BA121" s="106" t="s">
        <v>28</v>
      </c>
      <c r="BB121" s="106" t="s">
        <v>28</v>
      </c>
      <c r="BC121" s="118" t="s">
        <v>28</v>
      </c>
      <c r="BD121" s="119">
        <v>46.8</v>
      </c>
      <c r="BE121" s="119">
        <v>55</v>
      </c>
      <c r="BF121" s="119">
        <v>65.2</v>
      </c>
    </row>
    <row r="122" spans="1:93" x14ac:dyDescent="0.3">
      <c r="A122" s="10"/>
      <c r="B122" t="s">
        <v>198</v>
      </c>
      <c r="C122" s="106">
        <v>258</v>
      </c>
      <c r="D122" s="116">
        <v>107811</v>
      </c>
      <c r="E122" s="117">
        <v>2.3759729748999998</v>
      </c>
      <c r="F122" s="107">
        <v>2.0532519372000002</v>
      </c>
      <c r="G122" s="107">
        <v>2.7494178747000002</v>
      </c>
      <c r="H122" s="107">
        <v>0.89790236700000003</v>
      </c>
      <c r="I122" s="109">
        <v>2.3930767731999998</v>
      </c>
      <c r="J122" s="107">
        <v>2.1181813421000002</v>
      </c>
      <c r="K122" s="107">
        <v>2.7036478552999998</v>
      </c>
      <c r="L122" s="107">
        <v>0.99048860650000004</v>
      </c>
      <c r="M122" s="107">
        <v>0.85595361209999998</v>
      </c>
      <c r="N122" s="107">
        <v>1.146169215</v>
      </c>
      <c r="O122" s="116">
        <v>295</v>
      </c>
      <c r="P122" s="116">
        <v>106980</v>
      </c>
      <c r="Q122" s="117">
        <v>2.6147167104000002</v>
      </c>
      <c r="R122" s="107">
        <v>2.2744515137999999</v>
      </c>
      <c r="S122" s="107">
        <v>3.0058866651999998</v>
      </c>
      <c r="T122" s="107">
        <v>0.63088858209999998</v>
      </c>
      <c r="U122" s="109">
        <v>2.7575247709999999</v>
      </c>
      <c r="V122" s="107">
        <v>2.4601441362999998</v>
      </c>
      <c r="W122" s="107">
        <v>3.0908525846999999</v>
      </c>
      <c r="X122" s="107">
        <v>1.0347681805</v>
      </c>
      <c r="Y122" s="107">
        <v>0.90010900429999996</v>
      </c>
      <c r="Z122" s="107">
        <v>1.1895727989</v>
      </c>
      <c r="AA122" s="116">
        <v>336</v>
      </c>
      <c r="AB122" s="116">
        <v>106190</v>
      </c>
      <c r="AC122" s="117">
        <v>2.8908699164999998</v>
      </c>
      <c r="AD122" s="107">
        <v>2.5289835582000002</v>
      </c>
      <c r="AE122" s="107">
        <v>3.3045406115999998</v>
      </c>
      <c r="AF122" s="107">
        <v>0.52160611089999998</v>
      </c>
      <c r="AG122" s="109">
        <v>3.1641397494999999</v>
      </c>
      <c r="AH122" s="107">
        <v>2.8432746001</v>
      </c>
      <c r="AI122" s="107">
        <v>3.5212147129</v>
      </c>
      <c r="AJ122" s="107">
        <v>1.0447007499000001</v>
      </c>
      <c r="AK122" s="107">
        <v>0.9139224856</v>
      </c>
      <c r="AL122" s="107">
        <v>1.1941928051999999</v>
      </c>
      <c r="AM122" s="107">
        <v>0.26405152230000001</v>
      </c>
      <c r="AN122" s="107">
        <v>1.105614962</v>
      </c>
      <c r="AO122" s="107">
        <v>0.92700989499999997</v>
      </c>
      <c r="AP122" s="107">
        <v>1.3186314956</v>
      </c>
      <c r="AQ122" s="107">
        <v>0.31072186740000002</v>
      </c>
      <c r="AR122" s="107">
        <v>1.1004825131</v>
      </c>
      <c r="AS122" s="107">
        <v>0.91450025619999997</v>
      </c>
      <c r="AT122" s="107">
        <v>1.3242880507000001</v>
      </c>
      <c r="AU122" s="106" t="s">
        <v>28</v>
      </c>
      <c r="AV122" s="106" t="s">
        <v>28</v>
      </c>
      <c r="AW122" s="106" t="s">
        <v>28</v>
      </c>
      <c r="AX122" s="106" t="s">
        <v>28</v>
      </c>
      <c r="AY122" s="106" t="s">
        <v>28</v>
      </c>
      <c r="AZ122" s="106" t="s">
        <v>28</v>
      </c>
      <c r="BA122" s="106" t="s">
        <v>28</v>
      </c>
      <c r="BB122" s="106" t="s">
        <v>28</v>
      </c>
      <c r="BC122" s="118" t="s">
        <v>28</v>
      </c>
      <c r="BD122" s="119">
        <v>51.6</v>
      </c>
      <c r="BE122" s="119">
        <v>59</v>
      </c>
      <c r="BF122" s="119">
        <v>67.2</v>
      </c>
      <c r="BQ122" s="52"/>
      <c r="CC122" s="4"/>
      <c r="CO122" s="4"/>
    </row>
    <row r="123" spans="1:93" s="3" customFormat="1" x14ac:dyDescent="0.3">
      <c r="A123" s="10"/>
      <c r="B123" s="3" t="s">
        <v>123</v>
      </c>
      <c r="C123" s="112">
        <v>143</v>
      </c>
      <c r="D123" s="113">
        <v>76145</v>
      </c>
      <c r="E123" s="108">
        <v>2.5319830711</v>
      </c>
      <c r="F123" s="114">
        <v>2.1085558374</v>
      </c>
      <c r="G123" s="114">
        <v>3.0404403614</v>
      </c>
      <c r="H123" s="114">
        <v>0.56274583509999998</v>
      </c>
      <c r="I123" s="115">
        <v>1.8779959288000001</v>
      </c>
      <c r="J123" s="114">
        <v>1.5940927900999999</v>
      </c>
      <c r="K123" s="114">
        <v>2.2124613640000002</v>
      </c>
      <c r="L123" s="114">
        <v>1.0555256353</v>
      </c>
      <c r="M123" s="114">
        <v>0.87900853889999997</v>
      </c>
      <c r="N123" s="114">
        <v>1.2674898108999999</v>
      </c>
      <c r="O123" s="113">
        <v>172</v>
      </c>
      <c r="P123" s="113">
        <v>78954</v>
      </c>
      <c r="Q123" s="108">
        <v>2.6656398176999998</v>
      </c>
      <c r="R123" s="114">
        <v>2.2486109063000002</v>
      </c>
      <c r="S123" s="114">
        <v>3.1600111952000001</v>
      </c>
      <c r="T123" s="114">
        <v>0.53793327560000004</v>
      </c>
      <c r="U123" s="115">
        <v>2.1784836740000002</v>
      </c>
      <c r="V123" s="114">
        <v>1.8760776100000001</v>
      </c>
      <c r="W123" s="114">
        <v>2.5296347512000001</v>
      </c>
      <c r="X123" s="114">
        <v>1.0549208842</v>
      </c>
      <c r="Y123" s="114">
        <v>0.88988264269999995</v>
      </c>
      <c r="Z123" s="114">
        <v>1.2505672305</v>
      </c>
      <c r="AA123" s="113">
        <v>192</v>
      </c>
      <c r="AB123" s="113">
        <v>78973</v>
      </c>
      <c r="AC123" s="108">
        <v>2.7057362044</v>
      </c>
      <c r="AD123" s="114">
        <v>2.2987170959999998</v>
      </c>
      <c r="AE123" s="114">
        <v>3.1848235786000001</v>
      </c>
      <c r="AF123" s="114">
        <v>0.7872036992</v>
      </c>
      <c r="AG123" s="115">
        <v>2.4312106669000002</v>
      </c>
      <c r="AH123" s="114">
        <v>2.1105342897999999</v>
      </c>
      <c r="AI123" s="114">
        <v>2.8006108857999998</v>
      </c>
      <c r="AJ123" s="114">
        <v>0.97779724560000003</v>
      </c>
      <c r="AK123" s="114">
        <v>0.83070893649999999</v>
      </c>
      <c r="AL123" s="114">
        <v>1.1509295392000001</v>
      </c>
      <c r="AM123" s="114">
        <v>0.89508038550000002</v>
      </c>
      <c r="AN123" s="114">
        <v>1.0150419371999999</v>
      </c>
      <c r="AO123" s="114">
        <v>0.8130545777</v>
      </c>
      <c r="AP123" s="114">
        <v>1.2672090686999999</v>
      </c>
      <c r="AQ123" s="114">
        <v>0.66985908679999995</v>
      </c>
      <c r="AR123" s="114">
        <v>1.0527873777000001</v>
      </c>
      <c r="AS123" s="114">
        <v>0.83106848249999998</v>
      </c>
      <c r="AT123" s="114">
        <v>1.3336581593000001</v>
      </c>
      <c r="AU123" s="112" t="s">
        <v>28</v>
      </c>
      <c r="AV123" s="112" t="s">
        <v>28</v>
      </c>
      <c r="AW123" s="112" t="s">
        <v>28</v>
      </c>
      <c r="AX123" s="112" t="s">
        <v>28</v>
      </c>
      <c r="AY123" s="112" t="s">
        <v>28</v>
      </c>
      <c r="AZ123" s="112" t="s">
        <v>28</v>
      </c>
      <c r="BA123" s="112" t="s">
        <v>28</v>
      </c>
      <c r="BB123" s="112" t="s">
        <v>28</v>
      </c>
      <c r="BC123" s="110" t="s">
        <v>28</v>
      </c>
      <c r="BD123" s="111">
        <v>28.6</v>
      </c>
      <c r="BE123" s="111">
        <v>34.4</v>
      </c>
      <c r="BF123" s="111">
        <v>38.4</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6">
        <v>39</v>
      </c>
      <c r="D124" s="116">
        <v>35132</v>
      </c>
      <c r="E124" s="117">
        <v>1.6778598788000001</v>
      </c>
      <c r="F124" s="107">
        <v>1.2134159470000001</v>
      </c>
      <c r="G124" s="107">
        <v>2.3200731618999999</v>
      </c>
      <c r="H124" s="107">
        <v>3.0637475399999999E-2</v>
      </c>
      <c r="I124" s="109">
        <v>1.1100990550000001</v>
      </c>
      <c r="J124" s="107">
        <v>0.81107385350000005</v>
      </c>
      <c r="K124" s="107">
        <v>1.5193683122999999</v>
      </c>
      <c r="L124" s="107">
        <v>0.69946127790000001</v>
      </c>
      <c r="M124" s="107">
        <v>0.50584526139999997</v>
      </c>
      <c r="N124" s="107">
        <v>0.96718525730000005</v>
      </c>
      <c r="O124" s="116">
        <v>57</v>
      </c>
      <c r="P124" s="116">
        <v>39223</v>
      </c>
      <c r="Q124" s="117">
        <v>2.1033759760000001</v>
      </c>
      <c r="R124" s="107">
        <v>1.6027554258000001</v>
      </c>
      <c r="S124" s="107">
        <v>2.7603653218000002</v>
      </c>
      <c r="T124" s="107">
        <v>0.18594755630000001</v>
      </c>
      <c r="U124" s="109">
        <v>1.4532289728000001</v>
      </c>
      <c r="V124" s="107">
        <v>1.1209587958</v>
      </c>
      <c r="W124" s="107">
        <v>1.8839893626999999</v>
      </c>
      <c r="X124" s="107">
        <v>0.83240625000000001</v>
      </c>
      <c r="Y124" s="107">
        <v>0.63428680790000003</v>
      </c>
      <c r="Z124" s="107">
        <v>1.0924082866</v>
      </c>
      <c r="AA124" s="116">
        <v>54</v>
      </c>
      <c r="AB124" s="116">
        <v>42578</v>
      </c>
      <c r="AC124" s="117">
        <v>1.7006295183</v>
      </c>
      <c r="AD124" s="107">
        <v>1.2870939093</v>
      </c>
      <c r="AE124" s="107">
        <v>2.2470316561999999</v>
      </c>
      <c r="AF124" s="107">
        <v>6.1543640000000005E-4</v>
      </c>
      <c r="AG124" s="109">
        <v>1.2682606041</v>
      </c>
      <c r="AH124" s="107">
        <v>0.97134753839999999</v>
      </c>
      <c r="AI124" s="107">
        <v>1.6559314728000001</v>
      </c>
      <c r="AJ124" s="107">
        <v>0.61457242440000004</v>
      </c>
      <c r="AK124" s="107">
        <v>0.46512918640000001</v>
      </c>
      <c r="AL124" s="107">
        <v>0.81203088479999996</v>
      </c>
      <c r="AM124" s="107">
        <v>0.27431848990000002</v>
      </c>
      <c r="AN124" s="107">
        <v>0.80852379110000006</v>
      </c>
      <c r="AO124" s="107">
        <v>0.55232387780000003</v>
      </c>
      <c r="AP124" s="107">
        <v>1.1835641134999999</v>
      </c>
      <c r="AQ124" s="107">
        <v>0.28600546389999998</v>
      </c>
      <c r="AR124" s="107">
        <v>1.2536064558</v>
      </c>
      <c r="AS124" s="107">
        <v>0.82763158250000002</v>
      </c>
      <c r="AT124" s="107">
        <v>1.8988269411000001</v>
      </c>
      <c r="AU124" s="106" t="s">
        <v>28</v>
      </c>
      <c r="AV124" s="106" t="s">
        <v>28</v>
      </c>
      <c r="AW124" s="106">
        <v>3</v>
      </c>
      <c r="AX124" s="106" t="s">
        <v>28</v>
      </c>
      <c r="AY124" s="106" t="s">
        <v>28</v>
      </c>
      <c r="AZ124" s="106" t="s">
        <v>28</v>
      </c>
      <c r="BA124" s="106" t="s">
        <v>28</v>
      </c>
      <c r="BB124" s="106" t="s">
        <v>28</v>
      </c>
      <c r="BC124" s="118">
        <v>-3</v>
      </c>
      <c r="BD124" s="119">
        <v>7.8</v>
      </c>
      <c r="BE124" s="119">
        <v>11.4</v>
      </c>
      <c r="BF124" s="119">
        <v>10.8</v>
      </c>
      <c r="BQ124" s="52"/>
      <c r="CC124" s="4"/>
      <c r="CO124" s="4"/>
    </row>
    <row r="125" spans="1:93" x14ac:dyDescent="0.3">
      <c r="A125" s="10"/>
      <c r="B125" t="s">
        <v>125</v>
      </c>
      <c r="C125" s="106">
        <v>24</v>
      </c>
      <c r="D125" s="116">
        <v>8343</v>
      </c>
      <c r="E125" s="117">
        <v>4.5573543894000004</v>
      </c>
      <c r="F125" s="107">
        <v>3.0292625322000002</v>
      </c>
      <c r="G125" s="107">
        <v>6.8562822830999997</v>
      </c>
      <c r="H125" s="107">
        <v>2.0713787999999999E-3</v>
      </c>
      <c r="I125" s="109">
        <v>2.8766630707999998</v>
      </c>
      <c r="J125" s="107">
        <v>1.92813843</v>
      </c>
      <c r="K125" s="107">
        <v>4.2918030647999998</v>
      </c>
      <c r="L125" s="107">
        <v>1.8998564572000001</v>
      </c>
      <c r="M125" s="107">
        <v>1.2628300305</v>
      </c>
      <c r="N125" s="107">
        <v>2.8582267374999999</v>
      </c>
      <c r="O125" s="116">
        <v>20</v>
      </c>
      <c r="P125" s="116">
        <v>9684</v>
      </c>
      <c r="Q125" s="117">
        <v>3.1201678491</v>
      </c>
      <c r="R125" s="107">
        <v>1.9977972901000001</v>
      </c>
      <c r="S125" s="107">
        <v>4.8730907059000002</v>
      </c>
      <c r="T125" s="107">
        <v>0.35383589009999999</v>
      </c>
      <c r="U125" s="109">
        <v>2.0652622883</v>
      </c>
      <c r="V125" s="107">
        <v>1.3324188361</v>
      </c>
      <c r="W125" s="107">
        <v>3.2011768402</v>
      </c>
      <c r="X125" s="107">
        <v>1.234799317</v>
      </c>
      <c r="Y125" s="107">
        <v>0.79062372560000005</v>
      </c>
      <c r="Z125" s="107">
        <v>1.9285145436</v>
      </c>
      <c r="AA125" s="116">
        <v>19</v>
      </c>
      <c r="AB125" s="116">
        <v>10882</v>
      </c>
      <c r="AC125" s="117">
        <v>2.4348545884999999</v>
      </c>
      <c r="AD125" s="107">
        <v>1.5418351248</v>
      </c>
      <c r="AE125" s="107">
        <v>3.8451042993</v>
      </c>
      <c r="AF125" s="107">
        <v>0.58313751859999996</v>
      </c>
      <c r="AG125" s="109">
        <v>1.7460025731</v>
      </c>
      <c r="AH125" s="107">
        <v>1.1136939301</v>
      </c>
      <c r="AI125" s="107">
        <v>2.7373095090000001</v>
      </c>
      <c r="AJ125" s="107">
        <v>0.8799062178</v>
      </c>
      <c r="AK125" s="107">
        <v>0.55718740639999997</v>
      </c>
      <c r="AL125" s="107">
        <v>1.3895413701999999</v>
      </c>
      <c r="AM125" s="107">
        <v>0.44286658919999999</v>
      </c>
      <c r="AN125" s="107">
        <v>0.78036013010000005</v>
      </c>
      <c r="AO125" s="107">
        <v>0.4141898745</v>
      </c>
      <c r="AP125" s="107">
        <v>1.4702482366</v>
      </c>
      <c r="AQ125" s="107">
        <v>0.2152660146</v>
      </c>
      <c r="AR125" s="107">
        <v>0.68464455089999998</v>
      </c>
      <c r="AS125" s="107">
        <v>0.37603988760000001</v>
      </c>
      <c r="AT125" s="107">
        <v>1.2465118103999999</v>
      </c>
      <c r="AU125" s="106">
        <v>1</v>
      </c>
      <c r="AV125" s="106" t="s">
        <v>28</v>
      </c>
      <c r="AW125" s="106" t="s">
        <v>28</v>
      </c>
      <c r="AX125" s="106" t="s">
        <v>28</v>
      </c>
      <c r="AY125" s="106" t="s">
        <v>28</v>
      </c>
      <c r="AZ125" s="106" t="s">
        <v>28</v>
      </c>
      <c r="BA125" s="106" t="s">
        <v>28</v>
      </c>
      <c r="BB125" s="106" t="s">
        <v>28</v>
      </c>
      <c r="BC125" s="118">
        <v>-1</v>
      </c>
      <c r="BD125" s="119">
        <v>4.8</v>
      </c>
      <c r="BE125" s="119">
        <v>4</v>
      </c>
      <c r="BF125" s="119">
        <v>3.8</v>
      </c>
      <c r="BQ125" s="52"/>
      <c r="CC125" s="4"/>
      <c r="CO125" s="4"/>
    </row>
    <row r="126" spans="1:93" s="3" customFormat="1" x14ac:dyDescent="0.3">
      <c r="A126" s="10" t="s">
        <v>237</v>
      </c>
      <c r="B126" s="3" t="s">
        <v>49</v>
      </c>
      <c r="C126" s="112">
        <v>399</v>
      </c>
      <c r="D126" s="113">
        <v>175401</v>
      </c>
      <c r="E126" s="108">
        <v>2.6039691632999999</v>
      </c>
      <c r="F126" s="114">
        <v>2.2952107547999998</v>
      </c>
      <c r="G126" s="114">
        <v>2.9542626485999999</v>
      </c>
      <c r="H126" s="114">
        <v>0.20247913779999999</v>
      </c>
      <c r="I126" s="115">
        <v>2.2747874870000002</v>
      </c>
      <c r="J126" s="114">
        <v>2.0621841922000002</v>
      </c>
      <c r="K126" s="114">
        <v>2.5093093674000002</v>
      </c>
      <c r="L126" s="114">
        <v>1.0855349852</v>
      </c>
      <c r="M126" s="114">
        <v>0.95682069039999995</v>
      </c>
      <c r="N126" s="114">
        <v>1.2315643002000001</v>
      </c>
      <c r="O126" s="113">
        <v>474</v>
      </c>
      <c r="P126" s="113">
        <v>202061</v>
      </c>
      <c r="Q126" s="108">
        <v>2.5910091458000002</v>
      </c>
      <c r="R126" s="114">
        <v>2.2988432026000001</v>
      </c>
      <c r="S126" s="114">
        <v>2.9203072162999999</v>
      </c>
      <c r="T126" s="114">
        <v>0.68130600050000001</v>
      </c>
      <c r="U126" s="115">
        <v>2.3458262604</v>
      </c>
      <c r="V126" s="114">
        <v>2.143872048</v>
      </c>
      <c r="W126" s="114">
        <v>2.5668046975999999</v>
      </c>
      <c r="X126" s="114">
        <v>1.0253859659</v>
      </c>
      <c r="Y126" s="114">
        <v>0.90976195950000005</v>
      </c>
      <c r="Z126" s="114">
        <v>1.1557049269999999</v>
      </c>
      <c r="AA126" s="113">
        <v>539</v>
      </c>
      <c r="AB126" s="113">
        <v>227387</v>
      </c>
      <c r="AC126" s="108">
        <v>2.5197444242999998</v>
      </c>
      <c r="AD126" s="114">
        <v>2.2453247208999998</v>
      </c>
      <c r="AE126" s="114">
        <v>2.8277032290999999</v>
      </c>
      <c r="AF126" s="114">
        <v>0.11134651499999999</v>
      </c>
      <c r="AG126" s="115">
        <v>2.3704081588000001</v>
      </c>
      <c r="AH126" s="114">
        <v>2.1785086430999998</v>
      </c>
      <c r="AI126" s="114">
        <v>2.5792116350000001</v>
      </c>
      <c r="AJ126" s="114">
        <v>0.91058365320000001</v>
      </c>
      <c r="AK126" s="114">
        <v>0.81141403369999998</v>
      </c>
      <c r="AL126" s="114">
        <v>1.0218736122000001</v>
      </c>
      <c r="AM126" s="114">
        <v>0.70851025639999998</v>
      </c>
      <c r="AN126" s="114">
        <v>0.97249538020000004</v>
      </c>
      <c r="AO126" s="114">
        <v>0.84020935019999998</v>
      </c>
      <c r="AP126" s="114">
        <v>1.125609069</v>
      </c>
      <c r="AQ126" s="114">
        <v>0.94944732970000001</v>
      </c>
      <c r="AR126" s="114">
        <v>0.99502297579999999</v>
      </c>
      <c r="AS126" s="114">
        <v>0.8527979631</v>
      </c>
      <c r="AT126" s="114">
        <v>1.1609675037</v>
      </c>
      <c r="AU126" s="112" t="s">
        <v>28</v>
      </c>
      <c r="AV126" s="112" t="s">
        <v>28</v>
      </c>
      <c r="AW126" s="112" t="s">
        <v>28</v>
      </c>
      <c r="AX126" s="112" t="s">
        <v>28</v>
      </c>
      <c r="AY126" s="112" t="s">
        <v>28</v>
      </c>
      <c r="AZ126" s="112" t="s">
        <v>28</v>
      </c>
      <c r="BA126" s="112" t="s">
        <v>28</v>
      </c>
      <c r="BB126" s="112" t="s">
        <v>28</v>
      </c>
      <c r="BC126" s="110" t="s">
        <v>28</v>
      </c>
      <c r="BD126" s="111">
        <v>79.8</v>
      </c>
      <c r="BE126" s="111">
        <v>94.8</v>
      </c>
      <c r="BF126" s="111">
        <v>107.8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6">
        <v>268</v>
      </c>
      <c r="D127" s="116">
        <v>99427</v>
      </c>
      <c r="E127" s="117">
        <v>2.8233920739</v>
      </c>
      <c r="F127" s="107">
        <v>2.4445302131000002</v>
      </c>
      <c r="G127" s="107">
        <v>3.2609712739000001</v>
      </c>
      <c r="H127" s="107">
        <v>2.6629499099999999E-2</v>
      </c>
      <c r="I127" s="109">
        <v>2.6954448993</v>
      </c>
      <c r="J127" s="107">
        <v>2.3913054218999998</v>
      </c>
      <c r="K127" s="107">
        <v>3.0382665210000002</v>
      </c>
      <c r="L127" s="107">
        <v>1.177007361</v>
      </c>
      <c r="M127" s="107">
        <v>1.0190685457999999</v>
      </c>
      <c r="N127" s="107">
        <v>1.3594240873000001</v>
      </c>
      <c r="O127" s="116">
        <v>313</v>
      </c>
      <c r="P127" s="116">
        <v>102793</v>
      </c>
      <c r="Q127" s="117">
        <v>2.9490359608999999</v>
      </c>
      <c r="R127" s="107">
        <v>2.5720073103000001</v>
      </c>
      <c r="S127" s="107">
        <v>3.3813329627000002</v>
      </c>
      <c r="T127" s="107">
        <v>2.6850088599999999E-2</v>
      </c>
      <c r="U127" s="109">
        <v>3.0449544230000001</v>
      </c>
      <c r="V127" s="107">
        <v>2.7256371542000002</v>
      </c>
      <c r="W127" s="107">
        <v>3.4016807497000001</v>
      </c>
      <c r="X127" s="107">
        <v>1.1670742622000001</v>
      </c>
      <c r="Y127" s="107">
        <v>1.0178660328</v>
      </c>
      <c r="Z127" s="107">
        <v>1.3381548157000001</v>
      </c>
      <c r="AA127" s="116">
        <v>413</v>
      </c>
      <c r="AB127" s="116">
        <v>109253</v>
      </c>
      <c r="AC127" s="117">
        <v>3.4777665481</v>
      </c>
      <c r="AD127" s="107">
        <v>3.0676211813999998</v>
      </c>
      <c r="AE127" s="107">
        <v>3.9427489407</v>
      </c>
      <c r="AF127" s="107">
        <v>3.5715410000000002E-4</v>
      </c>
      <c r="AG127" s="109">
        <v>3.7802165616000001</v>
      </c>
      <c r="AH127" s="107">
        <v>3.4326679152000001</v>
      </c>
      <c r="AI127" s="107">
        <v>4.1629535991999997</v>
      </c>
      <c r="AJ127" s="107">
        <v>1.256793085</v>
      </c>
      <c r="AK127" s="107">
        <v>1.1085750107000001</v>
      </c>
      <c r="AL127" s="107">
        <v>1.4248281292</v>
      </c>
      <c r="AM127" s="107">
        <v>5.4243594999999999E-2</v>
      </c>
      <c r="AN127" s="107">
        <v>1.179289298</v>
      </c>
      <c r="AO127" s="107">
        <v>0.99699927170000002</v>
      </c>
      <c r="AP127" s="107">
        <v>1.3949089913999999</v>
      </c>
      <c r="AQ127" s="107">
        <v>0.63847590880000005</v>
      </c>
      <c r="AR127" s="107">
        <v>1.0445010412</v>
      </c>
      <c r="AS127" s="107">
        <v>0.87101951919999998</v>
      </c>
      <c r="AT127" s="107">
        <v>1.2525349903</v>
      </c>
      <c r="AU127" s="106" t="s">
        <v>28</v>
      </c>
      <c r="AV127" s="106" t="s">
        <v>28</v>
      </c>
      <c r="AW127" s="106">
        <v>3</v>
      </c>
      <c r="AX127" s="106" t="s">
        <v>28</v>
      </c>
      <c r="AY127" s="106" t="s">
        <v>28</v>
      </c>
      <c r="AZ127" s="106" t="s">
        <v>28</v>
      </c>
      <c r="BA127" s="106" t="s">
        <v>28</v>
      </c>
      <c r="BB127" s="106" t="s">
        <v>28</v>
      </c>
      <c r="BC127" s="118">
        <v>-3</v>
      </c>
      <c r="BD127" s="119">
        <v>53.6</v>
      </c>
      <c r="BE127" s="119">
        <v>62.6</v>
      </c>
      <c r="BF127" s="119">
        <v>82.6</v>
      </c>
      <c r="BQ127" s="52"/>
    </row>
    <row r="128" spans="1:93" x14ac:dyDescent="0.3">
      <c r="A128" s="10"/>
      <c r="B128" t="s">
        <v>52</v>
      </c>
      <c r="C128" s="106">
        <v>274</v>
      </c>
      <c r="D128" s="116">
        <v>137946</v>
      </c>
      <c r="E128" s="117">
        <v>2.2346420967</v>
      </c>
      <c r="F128" s="107">
        <v>1.9373478613999999</v>
      </c>
      <c r="G128" s="107">
        <v>2.5775573917000001</v>
      </c>
      <c r="H128" s="107">
        <v>0.33047920269999997</v>
      </c>
      <c r="I128" s="109">
        <v>1.9862844880999999</v>
      </c>
      <c r="J128" s="107">
        <v>1.7644870901</v>
      </c>
      <c r="K128" s="107">
        <v>2.2359619914</v>
      </c>
      <c r="L128" s="107">
        <v>0.93157100680000005</v>
      </c>
      <c r="M128" s="107">
        <v>0.80763586279999999</v>
      </c>
      <c r="N128" s="107">
        <v>1.0745245237000001</v>
      </c>
      <c r="O128" s="116">
        <v>371</v>
      </c>
      <c r="P128" s="116">
        <v>153491</v>
      </c>
      <c r="Q128" s="117">
        <v>2.6312577157999999</v>
      </c>
      <c r="R128" s="107">
        <v>2.3128839168000002</v>
      </c>
      <c r="S128" s="107">
        <v>2.9934564016</v>
      </c>
      <c r="T128" s="107">
        <v>0.5383915413</v>
      </c>
      <c r="U128" s="109">
        <v>2.4170798287999999</v>
      </c>
      <c r="V128" s="107">
        <v>2.1832265890000002</v>
      </c>
      <c r="W128" s="107">
        <v>2.6759819288000002</v>
      </c>
      <c r="X128" s="107">
        <v>1.0413142457</v>
      </c>
      <c r="Y128" s="107">
        <v>0.91531854020000003</v>
      </c>
      <c r="Z128" s="107">
        <v>1.1846535504</v>
      </c>
      <c r="AA128" s="116">
        <v>502</v>
      </c>
      <c r="AB128" s="116">
        <v>168877</v>
      </c>
      <c r="AC128" s="117">
        <v>3.0834817016999998</v>
      </c>
      <c r="AD128" s="107">
        <v>2.7406016004999998</v>
      </c>
      <c r="AE128" s="107">
        <v>3.4692599621000002</v>
      </c>
      <c r="AF128" s="107">
        <v>7.1935497400000006E-2</v>
      </c>
      <c r="AG128" s="109">
        <v>2.9725776749000001</v>
      </c>
      <c r="AH128" s="107">
        <v>2.7235931148999999</v>
      </c>
      <c r="AI128" s="107">
        <v>3.2443238253</v>
      </c>
      <c r="AJ128" s="107">
        <v>1.1143066755</v>
      </c>
      <c r="AK128" s="107">
        <v>0.99039688049999997</v>
      </c>
      <c r="AL128" s="107">
        <v>1.2537189803</v>
      </c>
      <c r="AM128" s="107">
        <v>4.6078231300000001E-2</v>
      </c>
      <c r="AN128" s="107">
        <v>1.1718660940000001</v>
      </c>
      <c r="AO128" s="107">
        <v>1.0027637755000001</v>
      </c>
      <c r="AP128" s="107">
        <v>1.3694851925</v>
      </c>
      <c r="AQ128" s="107">
        <v>6.6894868699999999E-2</v>
      </c>
      <c r="AR128" s="107">
        <v>1.1774850745000001</v>
      </c>
      <c r="AS128" s="107">
        <v>0.98868863559999998</v>
      </c>
      <c r="AT128" s="107">
        <v>1.4023334049</v>
      </c>
      <c r="AU128" s="106" t="s">
        <v>28</v>
      </c>
      <c r="AV128" s="106" t="s">
        <v>28</v>
      </c>
      <c r="AW128" s="106" t="s">
        <v>28</v>
      </c>
      <c r="AX128" s="106" t="s">
        <v>28</v>
      </c>
      <c r="AY128" s="106" t="s">
        <v>230</v>
      </c>
      <c r="AZ128" s="106" t="s">
        <v>28</v>
      </c>
      <c r="BA128" s="106" t="s">
        <v>28</v>
      </c>
      <c r="BB128" s="106" t="s">
        <v>28</v>
      </c>
      <c r="BC128" s="118" t="s">
        <v>270</v>
      </c>
      <c r="BD128" s="119">
        <v>54.8</v>
      </c>
      <c r="BE128" s="119">
        <v>74.2</v>
      </c>
      <c r="BF128" s="119">
        <v>100.4</v>
      </c>
      <c r="BQ128" s="52"/>
    </row>
    <row r="129" spans="1:104" x14ac:dyDescent="0.3">
      <c r="A129" s="10"/>
      <c r="B129" t="s">
        <v>51</v>
      </c>
      <c r="C129" s="106">
        <v>352</v>
      </c>
      <c r="D129" s="116">
        <v>165986</v>
      </c>
      <c r="E129" s="117">
        <v>2.3134155372</v>
      </c>
      <c r="F129" s="107">
        <v>2.0285205649</v>
      </c>
      <c r="G129" s="107">
        <v>2.6383224998000001</v>
      </c>
      <c r="H129" s="107">
        <v>0.58887637189999997</v>
      </c>
      <c r="I129" s="109">
        <v>2.1206607786</v>
      </c>
      <c r="J129" s="107">
        <v>1.9103019082999999</v>
      </c>
      <c r="K129" s="107">
        <v>2.3541839739000001</v>
      </c>
      <c r="L129" s="107">
        <v>0.96440984640000005</v>
      </c>
      <c r="M129" s="107">
        <v>0.84564367060000001</v>
      </c>
      <c r="N129" s="107">
        <v>1.0998561027</v>
      </c>
      <c r="O129" s="116">
        <v>505</v>
      </c>
      <c r="P129" s="116">
        <v>179763</v>
      </c>
      <c r="Q129" s="117">
        <v>2.8967911958000001</v>
      </c>
      <c r="R129" s="107">
        <v>2.5742486366000001</v>
      </c>
      <c r="S129" s="107">
        <v>3.2597469851</v>
      </c>
      <c r="T129" s="107">
        <v>2.33021237E-2</v>
      </c>
      <c r="U129" s="109">
        <v>2.8092544072000001</v>
      </c>
      <c r="V129" s="107">
        <v>2.5746197673000002</v>
      </c>
      <c r="W129" s="107">
        <v>3.0652721713000002</v>
      </c>
      <c r="X129" s="107">
        <v>1.1463985154</v>
      </c>
      <c r="Y129" s="107">
        <v>1.0187530326000001</v>
      </c>
      <c r="Z129" s="107">
        <v>1.2900374421</v>
      </c>
      <c r="AA129" s="116">
        <v>549</v>
      </c>
      <c r="AB129" s="116">
        <v>190800</v>
      </c>
      <c r="AC129" s="117">
        <v>2.7526094543999999</v>
      </c>
      <c r="AD129" s="107">
        <v>2.4521669638999999</v>
      </c>
      <c r="AE129" s="107">
        <v>3.0898625257000001</v>
      </c>
      <c r="AF129" s="107">
        <v>0.92868590620000002</v>
      </c>
      <c r="AG129" s="109">
        <v>2.8773584905999998</v>
      </c>
      <c r="AH129" s="107">
        <v>2.6464614823999999</v>
      </c>
      <c r="AI129" s="107">
        <v>3.1284006731999998</v>
      </c>
      <c r="AJ129" s="107">
        <v>0.99473627119999997</v>
      </c>
      <c r="AK129" s="107">
        <v>0.88616255320000004</v>
      </c>
      <c r="AL129" s="107">
        <v>1.1166125737000001</v>
      </c>
      <c r="AM129" s="107">
        <v>0.49040655649999998</v>
      </c>
      <c r="AN129" s="107">
        <v>0.95022708519999999</v>
      </c>
      <c r="AO129" s="107">
        <v>0.82189190649999999</v>
      </c>
      <c r="AP129" s="107">
        <v>1.0986012957</v>
      </c>
      <c r="AQ129" s="107">
        <v>5.0714847999999996E-3</v>
      </c>
      <c r="AR129" s="107">
        <v>1.2521707187</v>
      </c>
      <c r="AS129" s="107">
        <v>1.0699420975</v>
      </c>
      <c r="AT129" s="107">
        <v>1.4654358515000001</v>
      </c>
      <c r="AU129" s="106" t="s">
        <v>28</v>
      </c>
      <c r="AV129" s="106" t="s">
        <v>28</v>
      </c>
      <c r="AW129" s="106" t="s">
        <v>28</v>
      </c>
      <c r="AX129" s="106" t="s">
        <v>229</v>
      </c>
      <c r="AY129" s="106" t="s">
        <v>28</v>
      </c>
      <c r="AZ129" s="106" t="s">
        <v>28</v>
      </c>
      <c r="BA129" s="106" t="s">
        <v>28</v>
      </c>
      <c r="BB129" s="106" t="s">
        <v>28</v>
      </c>
      <c r="BC129" s="118" t="s">
        <v>431</v>
      </c>
      <c r="BD129" s="119">
        <v>70.400000000000006</v>
      </c>
      <c r="BE129" s="119">
        <v>101</v>
      </c>
      <c r="BF129" s="119">
        <v>109.8</v>
      </c>
      <c r="BQ129" s="52"/>
    </row>
    <row r="130" spans="1:104" x14ac:dyDescent="0.3">
      <c r="A130" s="10"/>
      <c r="B130" t="s">
        <v>53</v>
      </c>
      <c r="C130" s="106">
        <v>152</v>
      </c>
      <c r="D130" s="116">
        <v>81932</v>
      </c>
      <c r="E130" s="117">
        <v>2.2602534489999999</v>
      </c>
      <c r="F130" s="107">
        <v>1.8916513962999999</v>
      </c>
      <c r="G130" s="107">
        <v>2.7006802964999999</v>
      </c>
      <c r="H130" s="107">
        <v>0.51252259290000002</v>
      </c>
      <c r="I130" s="109">
        <v>1.8551969926</v>
      </c>
      <c r="J130" s="107">
        <v>1.5825173117</v>
      </c>
      <c r="K130" s="107">
        <v>2.1748614413</v>
      </c>
      <c r="L130" s="107">
        <v>0.94224779189999996</v>
      </c>
      <c r="M130" s="107">
        <v>0.78858605520000002</v>
      </c>
      <c r="N130" s="107">
        <v>1.1258516371</v>
      </c>
      <c r="O130" s="116">
        <v>171</v>
      </c>
      <c r="P130" s="116">
        <v>89673</v>
      </c>
      <c r="Q130" s="117">
        <v>2.1746106292</v>
      </c>
      <c r="R130" s="107">
        <v>1.8349107555999999</v>
      </c>
      <c r="S130" s="107">
        <v>2.5771996670999999</v>
      </c>
      <c r="T130" s="107">
        <v>8.3210566499999999E-2</v>
      </c>
      <c r="U130" s="109">
        <v>1.9069285068999999</v>
      </c>
      <c r="V130" s="107">
        <v>1.6415019471000001</v>
      </c>
      <c r="W130" s="107">
        <v>2.2152738453</v>
      </c>
      <c r="X130" s="107">
        <v>0.86059720169999998</v>
      </c>
      <c r="Y130" s="107">
        <v>0.7261617507</v>
      </c>
      <c r="Z130" s="107">
        <v>1.0199208960999999</v>
      </c>
      <c r="AA130" s="116">
        <v>265</v>
      </c>
      <c r="AB130" s="116">
        <v>98260</v>
      </c>
      <c r="AC130" s="117">
        <v>2.9212454502999998</v>
      </c>
      <c r="AD130" s="107">
        <v>2.5285171706999998</v>
      </c>
      <c r="AE130" s="107">
        <v>3.3749721299000002</v>
      </c>
      <c r="AF130" s="107">
        <v>0.46200316990000001</v>
      </c>
      <c r="AG130" s="109">
        <v>2.6969265215</v>
      </c>
      <c r="AH130" s="107">
        <v>2.3910035394000002</v>
      </c>
      <c r="AI130" s="107">
        <v>3.0419915916</v>
      </c>
      <c r="AJ130" s="107">
        <v>1.0556778412000001</v>
      </c>
      <c r="AK130" s="107">
        <v>0.9137539428</v>
      </c>
      <c r="AL130" s="107">
        <v>1.2196453029000001</v>
      </c>
      <c r="AM130" s="107">
        <v>5.5090544000000003E-3</v>
      </c>
      <c r="AN130" s="107">
        <v>1.3433418429999999</v>
      </c>
      <c r="AO130" s="107">
        <v>1.0906128866</v>
      </c>
      <c r="AP130" s="107">
        <v>1.6546359659000001</v>
      </c>
      <c r="AQ130" s="107">
        <v>0.74470753749999996</v>
      </c>
      <c r="AR130" s="107">
        <v>0.96210919630000002</v>
      </c>
      <c r="AS130" s="107">
        <v>0.76251897550000003</v>
      </c>
      <c r="AT130" s="107">
        <v>1.2139423873999999</v>
      </c>
      <c r="AU130" s="106" t="s">
        <v>28</v>
      </c>
      <c r="AV130" s="106" t="s">
        <v>28</v>
      </c>
      <c r="AW130" s="106" t="s">
        <v>28</v>
      </c>
      <c r="AX130" s="106" t="s">
        <v>28</v>
      </c>
      <c r="AY130" s="106" t="s">
        <v>230</v>
      </c>
      <c r="AZ130" s="106" t="s">
        <v>28</v>
      </c>
      <c r="BA130" s="106" t="s">
        <v>28</v>
      </c>
      <c r="BB130" s="106" t="s">
        <v>28</v>
      </c>
      <c r="BC130" s="118" t="s">
        <v>270</v>
      </c>
      <c r="BD130" s="119">
        <v>30.4</v>
      </c>
      <c r="BE130" s="119">
        <v>34.200000000000003</v>
      </c>
      <c r="BF130" s="119">
        <v>53</v>
      </c>
    </row>
    <row r="131" spans="1:104" x14ac:dyDescent="0.3">
      <c r="A131" s="10"/>
      <c r="B131" t="s">
        <v>57</v>
      </c>
      <c r="C131" s="106">
        <v>294</v>
      </c>
      <c r="D131" s="116">
        <v>165096</v>
      </c>
      <c r="E131" s="117">
        <v>1.9973187434999999</v>
      </c>
      <c r="F131" s="107">
        <v>1.7374985246000001</v>
      </c>
      <c r="G131" s="107">
        <v>2.2959916837000001</v>
      </c>
      <c r="H131" s="107">
        <v>9.9962379999999993E-3</v>
      </c>
      <c r="I131" s="109">
        <v>1.7807820904</v>
      </c>
      <c r="J131" s="107">
        <v>1.5884285967</v>
      </c>
      <c r="K131" s="107">
        <v>1.9964289613999999</v>
      </c>
      <c r="L131" s="107">
        <v>0.83263634730000002</v>
      </c>
      <c r="M131" s="107">
        <v>0.72432326069999997</v>
      </c>
      <c r="N131" s="107">
        <v>0.95714624169999996</v>
      </c>
      <c r="O131" s="116">
        <v>340</v>
      </c>
      <c r="P131" s="116">
        <v>180698</v>
      </c>
      <c r="Q131" s="117">
        <v>2.0641411663000002</v>
      </c>
      <c r="R131" s="107">
        <v>1.8074713845999999</v>
      </c>
      <c r="S131" s="107">
        <v>2.3572593129000001</v>
      </c>
      <c r="T131" s="107">
        <v>2.8311830000000001E-3</v>
      </c>
      <c r="U131" s="109">
        <v>1.8815924912999999</v>
      </c>
      <c r="V131" s="107">
        <v>1.6918532352</v>
      </c>
      <c r="W131" s="107">
        <v>2.0926107712999999</v>
      </c>
      <c r="X131" s="107">
        <v>0.8168791634</v>
      </c>
      <c r="Y131" s="107">
        <v>0.71530268220000004</v>
      </c>
      <c r="Z131" s="107">
        <v>0.93288000209999999</v>
      </c>
      <c r="AA131" s="116">
        <v>387</v>
      </c>
      <c r="AB131" s="116">
        <v>196668</v>
      </c>
      <c r="AC131" s="117">
        <v>2.0614585758000001</v>
      </c>
      <c r="AD131" s="107">
        <v>1.8147638720999999</v>
      </c>
      <c r="AE131" s="107">
        <v>2.3416883733999998</v>
      </c>
      <c r="AF131" s="107">
        <v>5.9749221000000003E-6</v>
      </c>
      <c r="AG131" s="109">
        <v>1.9677832692999999</v>
      </c>
      <c r="AH131" s="107">
        <v>1.7811818357</v>
      </c>
      <c r="AI131" s="107">
        <v>2.1739335743999999</v>
      </c>
      <c r="AJ131" s="107">
        <v>0.74496860190000003</v>
      </c>
      <c r="AK131" s="107">
        <v>0.6558182253</v>
      </c>
      <c r="AL131" s="107">
        <v>0.84623786970000003</v>
      </c>
      <c r="AM131" s="107">
        <v>0.98776442840000001</v>
      </c>
      <c r="AN131" s="107">
        <v>0.99870038419999996</v>
      </c>
      <c r="AO131" s="107">
        <v>0.84577195969999996</v>
      </c>
      <c r="AP131" s="107">
        <v>1.1792805921</v>
      </c>
      <c r="AQ131" s="107">
        <v>0.71224486769999995</v>
      </c>
      <c r="AR131" s="107">
        <v>1.0334560635000001</v>
      </c>
      <c r="AS131" s="107">
        <v>0.86765450779999997</v>
      </c>
      <c r="AT131" s="107">
        <v>1.2309409168000001</v>
      </c>
      <c r="AU131" s="106">
        <v>1</v>
      </c>
      <c r="AV131" s="106">
        <v>2</v>
      </c>
      <c r="AW131" s="106">
        <v>3</v>
      </c>
      <c r="AX131" s="106" t="s">
        <v>28</v>
      </c>
      <c r="AY131" s="106" t="s">
        <v>28</v>
      </c>
      <c r="AZ131" s="106" t="s">
        <v>28</v>
      </c>
      <c r="BA131" s="106" t="s">
        <v>28</v>
      </c>
      <c r="BB131" s="106" t="s">
        <v>28</v>
      </c>
      <c r="BC131" s="118" t="s">
        <v>231</v>
      </c>
      <c r="BD131" s="119">
        <v>58.8</v>
      </c>
      <c r="BE131" s="119">
        <v>68</v>
      </c>
      <c r="BF131" s="119">
        <v>77.400000000000006</v>
      </c>
      <c r="BQ131" s="52"/>
    </row>
    <row r="132" spans="1:104" x14ac:dyDescent="0.3">
      <c r="A132" s="10"/>
      <c r="B132" t="s">
        <v>54</v>
      </c>
      <c r="C132" s="106">
        <v>361</v>
      </c>
      <c r="D132" s="116">
        <v>142632</v>
      </c>
      <c r="E132" s="117">
        <v>2.6880339034</v>
      </c>
      <c r="F132" s="107">
        <v>2.3598052949000001</v>
      </c>
      <c r="G132" s="107">
        <v>3.0619162865999998</v>
      </c>
      <c r="H132" s="107">
        <v>8.6643805099999999E-2</v>
      </c>
      <c r="I132" s="109">
        <v>2.5309888383999999</v>
      </c>
      <c r="J132" s="107">
        <v>2.2829171396999999</v>
      </c>
      <c r="K132" s="107">
        <v>2.8060170860999998</v>
      </c>
      <c r="L132" s="107">
        <v>1.1205796460999999</v>
      </c>
      <c r="M132" s="107">
        <v>0.98374867180000003</v>
      </c>
      <c r="N132" s="107">
        <v>1.2764426312999999</v>
      </c>
      <c r="O132" s="116">
        <v>396</v>
      </c>
      <c r="P132" s="116">
        <v>146753</v>
      </c>
      <c r="Q132" s="117">
        <v>2.7906904732000002</v>
      </c>
      <c r="R132" s="107">
        <v>2.4594469842</v>
      </c>
      <c r="S132" s="107">
        <v>3.1665465314999999</v>
      </c>
      <c r="T132" s="107">
        <v>0.1234397798</v>
      </c>
      <c r="U132" s="109">
        <v>2.6984116168000001</v>
      </c>
      <c r="V132" s="107">
        <v>2.4453088005999999</v>
      </c>
      <c r="W132" s="107">
        <v>2.9777119567999999</v>
      </c>
      <c r="X132" s="107">
        <v>1.1044093961999999</v>
      </c>
      <c r="Y132" s="107">
        <v>0.97332054020000003</v>
      </c>
      <c r="Z132" s="107">
        <v>1.2531535749</v>
      </c>
      <c r="AA132" s="116">
        <v>434</v>
      </c>
      <c r="AB132" s="116">
        <v>155496</v>
      </c>
      <c r="AC132" s="117">
        <v>2.7725793628000002</v>
      </c>
      <c r="AD132" s="107">
        <v>2.4516963248999999</v>
      </c>
      <c r="AE132" s="107">
        <v>3.1354602301000001</v>
      </c>
      <c r="AF132" s="107">
        <v>0.97519750029999996</v>
      </c>
      <c r="AG132" s="109">
        <v>2.7910685805000002</v>
      </c>
      <c r="AH132" s="107">
        <v>2.5404551156999999</v>
      </c>
      <c r="AI132" s="107">
        <v>3.0664048238000001</v>
      </c>
      <c r="AJ132" s="107">
        <v>1.0019529841000001</v>
      </c>
      <c r="AK132" s="107">
        <v>0.88599247400000003</v>
      </c>
      <c r="AL132" s="107">
        <v>1.1330906434000001</v>
      </c>
      <c r="AM132" s="107">
        <v>0.9354805933</v>
      </c>
      <c r="AN132" s="107">
        <v>0.99351016869999997</v>
      </c>
      <c r="AO132" s="107">
        <v>0.84861274119999996</v>
      </c>
      <c r="AP132" s="107">
        <v>1.1631482859</v>
      </c>
      <c r="AQ132" s="107">
        <v>0.65157890460000001</v>
      </c>
      <c r="AR132" s="107">
        <v>1.0381902064999999</v>
      </c>
      <c r="AS132" s="107">
        <v>0.88232710749999999</v>
      </c>
      <c r="AT132" s="107">
        <v>1.2215865245999999</v>
      </c>
      <c r="AU132" s="106" t="s">
        <v>28</v>
      </c>
      <c r="AV132" s="106" t="s">
        <v>28</v>
      </c>
      <c r="AW132" s="106" t="s">
        <v>28</v>
      </c>
      <c r="AX132" s="106" t="s">
        <v>28</v>
      </c>
      <c r="AY132" s="106" t="s">
        <v>28</v>
      </c>
      <c r="AZ132" s="106" t="s">
        <v>28</v>
      </c>
      <c r="BA132" s="106" t="s">
        <v>28</v>
      </c>
      <c r="BB132" s="106" t="s">
        <v>28</v>
      </c>
      <c r="BC132" s="118" t="s">
        <v>28</v>
      </c>
      <c r="BD132" s="119">
        <v>72.2</v>
      </c>
      <c r="BE132" s="119">
        <v>79.2</v>
      </c>
      <c r="BF132" s="119">
        <v>86.8</v>
      </c>
      <c r="BQ132" s="52"/>
      <c r="CC132" s="4"/>
    </row>
    <row r="133" spans="1:104" x14ac:dyDescent="0.3">
      <c r="A133" s="10"/>
      <c r="B133" t="s">
        <v>55</v>
      </c>
      <c r="C133" s="106">
        <v>532</v>
      </c>
      <c r="D133" s="116">
        <v>242943</v>
      </c>
      <c r="E133" s="117">
        <v>2.35539722</v>
      </c>
      <c r="F133" s="107">
        <v>2.0966263036999999</v>
      </c>
      <c r="G133" s="107">
        <v>2.6461062967000002</v>
      </c>
      <c r="H133" s="107">
        <v>0.75851858549999995</v>
      </c>
      <c r="I133" s="109">
        <v>2.1898140715999999</v>
      </c>
      <c r="J133" s="107">
        <v>2.0114209767000002</v>
      </c>
      <c r="K133" s="107">
        <v>2.3840288650999999</v>
      </c>
      <c r="L133" s="107">
        <v>0.98191104650000005</v>
      </c>
      <c r="M133" s="107">
        <v>0.87403539009999998</v>
      </c>
      <c r="N133" s="107">
        <v>1.1031009890000001</v>
      </c>
      <c r="O133" s="116">
        <v>625</v>
      </c>
      <c r="P133" s="116">
        <v>250952</v>
      </c>
      <c r="Q133" s="117">
        <v>2.5341634759999998</v>
      </c>
      <c r="R133" s="107">
        <v>2.2672049224999999</v>
      </c>
      <c r="S133" s="107">
        <v>2.8325558310000001</v>
      </c>
      <c r="T133" s="107">
        <v>0.95948380229999997</v>
      </c>
      <c r="U133" s="109">
        <v>2.4905161146000001</v>
      </c>
      <c r="V133" s="107">
        <v>2.3027208559000001</v>
      </c>
      <c r="W133" s="107">
        <v>2.6936267595999999</v>
      </c>
      <c r="X133" s="107">
        <v>1.0028894215999999</v>
      </c>
      <c r="Y133" s="107">
        <v>0.89724118230000005</v>
      </c>
      <c r="Z133" s="107">
        <v>1.1209775162</v>
      </c>
      <c r="AA133" s="116">
        <v>775</v>
      </c>
      <c r="AB133" s="116">
        <v>265052</v>
      </c>
      <c r="AC133" s="117">
        <v>2.8720322606000002</v>
      </c>
      <c r="AD133" s="107">
        <v>2.5836399807000001</v>
      </c>
      <c r="AE133" s="107">
        <v>3.1926155993999998</v>
      </c>
      <c r="AF133" s="107">
        <v>0.490904595</v>
      </c>
      <c r="AG133" s="109">
        <v>2.9239545447999999</v>
      </c>
      <c r="AH133" s="107">
        <v>2.7251759954999999</v>
      </c>
      <c r="AI133" s="107">
        <v>3.1372323086999998</v>
      </c>
      <c r="AJ133" s="107">
        <v>1.0378932097</v>
      </c>
      <c r="AK133" s="107">
        <v>0.9336741892</v>
      </c>
      <c r="AL133" s="107">
        <v>1.1537454147999999</v>
      </c>
      <c r="AM133" s="107">
        <v>6.2654219900000002E-2</v>
      </c>
      <c r="AN133" s="107">
        <v>1.1333255679000001</v>
      </c>
      <c r="AO133" s="107">
        <v>0.99341138750000002</v>
      </c>
      <c r="AP133" s="107">
        <v>1.2929455600999999</v>
      </c>
      <c r="AQ133" s="107">
        <v>0.30423727540000001</v>
      </c>
      <c r="AR133" s="107">
        <v>1.0758964366999999</v>
      </c>
      <c r="AS133" s="107">
        <v>0.9357536273</v>
      </c>
      <c r="AT133" s="107">
        <v>1.2370276842000001</v>
      </c>
      <c r="AU133" s="106" t="s">
        <v>28</v>
      </c>
      <c r="AV133" s="106" t="s">
        <v>28</v>
      </c>
      <c r="AW133" s="106" t="s">
        <v>28</v>
      </c>
      <c r="AX133" s="106" t="s">
        <v>28</v>
      </c>
      <c r="AY133" s="106" t="s">
        <v>28</v>
      </c>
      <c r="AZ133" s="106" t="s">
        <v>28</v>
      </c>
      <c r="BA133" s="106" t="s">
        <v>28</v>
      </c>
      <c r="BB133" s="106" t="s">
        <v>28</v>
      </c>
      <c r="BC133" s="118" t="s">
        <v>28</v>
      </c>
      <c r="BD133" s="119">
        <v>106.4</v>
      </c>
      <c r="BE133" s="119">
        <v>125</v>
      </c>
      <c r="BF133" s="119">
        <v>155</v>
      </c>
    </row>
    <row r="134" spans="1:104" x14ac:dyDescent="0.3">
      <c r="A134" s="10"/>
      <c r="B134" t="s">
        <v>58</v>
      </c>
      <c r="C134" s="106">
        <v>77</v>
      </c>
      <c r="D134" s="116">
        <v>72301</v>
      </c>
      <c r="E134" s="117">
        <v>1.3737728107</v>
      </c>
      <c r="F134" s="107">
        <v>1.0835313007</v>
      </c>
      <c r="G134" s="107">
        <v>1.7417602374000001</v>
      </c>
      <c r="H134" s="107">
        <v>4.1615189000000003E-6</v>
      </c>
      <c r="I134" s="109">
        <v>1.0649921854</v>
      </c>
      <c r="J134" s="107">
        <v>0.85181052619999997</v>
      </c>
      <c r="K134" s="107">
        <v>1.3315265780000001</v>
      </c>
      <c r="L134" s="107">
        <v>0.5726943578</v>
      </c>
      <c r="M134" s="107">
        <v>0.45169933309999999</v>
      </c>
      <c r="N134" s="107">
        <v>0.72609987090000006</v>
      </c>
      <c r="O134" s="116"/>
      <c r="P134" s="116"/>
      <c r="Q134" s="117"/>
      <c r="R134" s="107"/>
      <c r="S134" s="107"/>
      <c r="T134" s="107"/>
      <c r="U134" s="109"/>
      <c r="V134" s="107"/>
      <c r="W134" s="107"/>
      <c r="X134" s="107"/>
      <c r="Y134" s="107"/>
      <c r="Z134" s="107"/>
      <c r="AA134" s="116"/>
      <c r="AB134" s="116"/>
      <c r="AC134" s="117"/>
      <c r="AD134" s="107"/>
      <c r="AE134" s="107"/>
      <c r="AF134" s="107"/>
      <c r="AG134" s="109"/>
      <c r="AH134" s="107"/>
      <c r="AI134" s="107"/>
      <c r="AJ134" s="107"/>
      <c r="AK134" s="107"/>
      <c r="AL134" s="107"/>
      <c r="AM134" s="107">
        <v>0.5489195228</v>
      </c>
      <c r="AN134" s="107">
        <v>1.0877493212</v>
      </c>
      <c r="AO134" s="107">
        <v>0.82619031170000001</v>
      </c>
      <c r="AP134" s="107">
        <v>1.4321138470999999</v>
      </c>
      <c r="AQ134" s="107">
        <v>0.41086475230000002</v>
      </c>
      <c r="AR134" s="107">
        <v>1.1378640299</v>
      </c>
      <c r="AS134" s="107">
        <v>0.83639224339999996</v>
      </c>
      <c r="AT134" s="107">
        <v>1.5479992321</v>
      </c>
      <c r="AU134" s="106">
        <v>1</v>
      </c>
      <c r="AV134" s="106"/>
      <c r="AW134" s="106"/>
      <c r="AX134" s="106" t="s">
        <v>28</v>
      </c>
      <c r="AY134" s="106" t="s">
        <v>28</v>
      </c>
      <c r="AZ134" s="106" t="s">
        <v>28</v>
      </c>
      <c r="BA134" s="106" t="s">
        <v>426</v>
      </c>
      <c r="BB134" s="106" t="s">
        <v>426</v>
      </c>
      <c r="BC134" s="118" t="s">
        <v>427</v>
      </c>
      <c r="BD134" s="119">
        <v>15.4</v>
      </c>
      <c r="BE134" s="119" t="s">
        <v>426</v>
      </c>
      <c r="BF134" s="119" t="s">
        <v>426</v>
      </c>
    </row>
    <row r="135" spans="1:104" x14ac:dyDescent="0.3">
      <c r="A135" s="10"/>
      <c r="B135" t="s">
        <v>56</v>
      </c>
      <c r="C135" s="106">
        <v>451</v>
      </c>
      <c r="D135" s="116">
        <v>159508</v>
      </c>
      <c r="E135" s="117">
        <v>2.8694321795</v>
      </c>
      <c r="F135" s="107">
        <v>2.5394638871000002</v>
      </c>
      <c r="G135" s="107">
        <v>3.2422752986000001</v>
      </c>
      <c r="H135" s="107">
        <v>4.0492286000000004E-3</v>
      </c>
      <c r="I135" s="109">
        <v>2.8274443914999998</v>
      </c>
      <c r="J135" s="107">
        <v>2.5781759745000001</v>
      </c>
      <c r="K135" s="107">
        <v>3.1008130811000001</v>
      </c>
      <c r="L135" s="107">
        <v>1.1962004244</v>
      </c>
      <c r="M135" s="107">
        <v>1.0586442158</v>
      </c>
      <c r="N135" s="107">
        <v>1.3516301642999999</v>
      </c>
      <c r="O135" s="116">
        <v>479</v>
      </c>
      <c r="P135" s="116">
        <v>162540</v>
      </c>
      <c r="Q135" s="117">
        <v>2.9182879017999999</v>
      </c>
      <c r="R135" s="107">
        <v>2.5891353631</v>
      </c>
      <c r="S135" s="107">
        <v>3.2892850638</v>
      </c>
      <c r="T135" s="107">
        <v>1.83396514E-2</v>
      </c>
      <c r="U135" s="109">
        <v>2.9469669005000001</v>
      </c>
      <c r="V135" s="107">
        <v>2.6945290291999999</v>
      </c>
      <c r="W135" s="107">
        <v>3.2230544997999999</v>
      </c>
      <c r="X135" s="107">
        <v>1.1549057879</v>
      </c>
      <c r="Y135" s="107">
        <v>1.0246444206</v>
      </c>
      <c r="Z135" s="107">
        <v>1.3017270694</v>
      </c>
      <c r="AA135" s="116">
        <v>573</v>
      </c>
      <c r="AB135" s="116">
        <v>166721</v>
      </c>
      <c r="AC135" s="117">
        <v>3.2731184520999999</v>
      </c>
      <c r="AD135" s="107">
        <v>2.9210501703</v>
      </c>
      <c r="AE135" s="107">
        <v>3.6676208134000001</v>
      </c>
      <c r="AF135" s="107">
        <v>3.8279641000000001E-3</v>
      </c>
      <c r="AG135" s="109">
        <v>3.4368795773</v>
      </c>
      <c r="AH135" s="107">
        <v>3.1666849701999999</v>
      </c>
      <c r="AI135" s="107">
        <v>3.7301283012000002</v>
      </c>
      <c r="AJ135" s="107">
        <v>1.1828374850000001</v>
      </c>
      <c r="AK135" s="107">
        <v>1.055607271</v>
      </c>
      <c r="AL135" s="107">
        <v>1.3254024999</v>
      </c>
      <c r="AM135" s="107">
        <v>0.1209476511</v>
      </c>
      <c r="AN135" s="107">
        <v>1.1215886034</v>
      </c>
      <c r="AO135" s="107">
        <v>0.97017976110000004</v>
      </c>
      <c r="AP135" s="107">
        <v>1.2966267137</v>
      </c>
      <c r="AQ135" s="107">
        <v>0.82647021499999995</v>
      </c>
      <c r="AR135" s="107">
        <v>1.0170262684</v>
      </c>
      <c r="AS135" s="107">
        <v>0.87454312059999995</v>
      </c>
      <c r="AT135" s="107">
        <v>1.1827231913</v>
      </c>
      <c r="AU135" s="106">
        <v>1</v>
      </c>
      <c r="AV135" s="106" t="s">
        <v>28</v>
      </c>
      <c r="AW135" s="106">
        <v>3</v>
      </c>
      <c r="AX135" s="106" t="s">
        <v>28</v>
      </c>
      <c r="AY135" s="106" t="s">
        <v>28</v>
      </c>
      <c r="AZ135" s="106" t="s">
        <v>28</v>
      </c>
      <c r="BA135" s="106" t="s">
        <v>28</v>
      </c>
      <c r="BB135" s="106" t="s">
        <v>28</v>
      </c>
      <c r="BC135" s="118" t="s">
        <v>233</v>
      </c>
      <c r="BD135" s="119">
        <v>90.2</v>
      </c>
      <c r="BE135" s="119">
        <v>95.8</v>
      </c>
      <c r="BF135" s="119">
        <v>114.6</v>
      </c>
    </row>
    <row r="136" spans="1:104" x14ac:dyDescent="0.3">
      <c r="A136" s="10"/>
      <c r="B136" t="s">
        <v>59</v>
      </c>
      <c r="C136" s="106">
        <v>238</v>
      </c>
      <c r="D136" s="116">
        <v>156113</v>
      </c>
      <c r="E136" s="117">
        <v>1.9041776962000001</v>
      </c>
      <c r="F136" s="107">
        <v>1.6395556554999999</v>
      </c>
      <c r="G136" s="107">
        <v>2.2115093723000001</v>
      </c>
      <c r="H136" s="107">
        <v>2.4881511000000001E-3</v>
      </c>
      <c r="I136" s="109">
        <v>1.5245367138000001</v>
      </c>
      <c r="J136" s="107">
        <v>1.3426495991</v>
      </c>
      <c r="K136" s="107">
        <v>1.7310638556</v>
      </c>
      <c r="L136" s="107">
        <v>0.79380798210000003</v>
      </c>
      <c r="M136" s="107">
        <v>0.68349312630000003</v>
      </c>
      <c r="N136" s="107">
        <v>0.92192750489999997</v>
      </c>
      <c r="O136" s="116">
        <v>262</v>
      </c>
      <c r="P136" s="116">
        <v>162210</v>
      </c>
      <c r="Q136" s="117">
        <v>1.9188265120000001</v>
      </c>
      <c r="R136" s="107">
        <v>1.6603768314</v>
      </c>
      <c r="S136" s="107">
        <v>2.2175057575000001</v>
      </c>
      <c r="T136" s="107">
        <v>1.92046E-4</v>
      </c>
      <c r="U136" s="109">
        <v>1.6151901855999999</v>
      </c>
      <c r="V136" s="107">
        <v>1.4309888837</v>
      </c>
      <c r="W136" s="107">
        <v>1.8231024469999999</v>
      </c>
      <c r="X136" s="107">
        <v>0.75937122010000002</v>
      </c>
      <c r="Y136" s="107">
        <v>0.65709034789999998</v>
      </c>
      <c r="Z136" s="107">
        <v>0.87757285100000004</v>
      </c>
      <c r="AA136" s="116">
        <v>313</v>
      </c>
      <c r="AB136" s="116">
        <v>164638</v>
      </c>
      <c r="AC136" s="117">
        <v>2.1429599989999999</v>
      </c>
      <c r="AD136" s="107">
        <v>1.8699641259999999</v>
      </c>
      <c r="AE136" s="107">
        <v>2.4558105117000002</v>
      </c>
      <c r="AF136" s="107">
        <v>2.3611039999999999E-4</v>
      </c>
      <c r="AG136" s="109">
        <v>1.9011406844000001</v>
      </c>
      <c r="AH136" s="107">
        <v>1.7017724946999999</v>
      </c>
      <c r="AI136" s="107">
        <v>2.1238655068000001</v>
      </c>
      <c r="AJ136" s="107">
        <v>0.77442153489999999</v>
      </c>
      <c r="AK136" s="107">
        <v>0.67576645830000004</v>
      </c>
      <c r="AL136" s="107">
        <v>0.88747925620000001</v>
      </c>
      <c r="AM136" s="107">
        <v>0.23509752419999999</v>
      </c>
      <c r="AN136" s="107">
        <v>1.1168075828999999</v>
      </c>
      <c r="AO136" s="107">
        <v>0.93063402669999995</v>
      </c>
      <c r="AP136" s="107">
        <v>1.3402252028999999</v>
      </c>
      <c r="AQ136" s="107">
        <v>0.93765577730000005</v>
      </c>
      <c r="AR136" s="107">
        <v>1.0076929878000001</v>
      </c>
      <c r="AS136" s="107">
        <v>0.83162728890000004</v>
      </c>
      <c r="AT136" s="107">
        <v>1.2210339551</v>
      </c>
      <c r="AU136" s="106">
        <v>1</v>
      </c>
      <c r="AV136" s="106">
        <v>2</v>
      </c>
      <c r="AW136" s="106">
        <v>3</v>
      </c>
      <c r="AX136" s="106" t="s">
        <v>28</v>
      </c>
      <c r="AY136" s="106" t="s">
        <v>28</v>
      </c>
      <c r="AZ136" s="106" t="s">
        <v>28</v>
      </c>
      <c r="BA136" s="106" t="s">
        <v>28</v>
      </c>
      <c r="BB136" s="106" t="s">
        <v>28</v>
      </c>
      <c r="BC136" s="118" t="s">
        <v>231</v>
      </c>
      <c r="BD136" s="119">
        <v>47.6</v>
      </c>
      <c r="BE136" s="119">
        <v>52.4</v>
      </c>
      <c r="BF136" s="119">
        <v>62.6</v>
      </c>
    </row>
    <row r="137" spans="1:104" x14ac:dyDescent="0.3">
      <c r="A137" s="10"/>
      <c r="B137" t="s">
        <v>60</v>
      </c>
      <c r="C137" s="106">
        <v>117</v>
      </c>
      <c r="D137" s="116">
        <v>92763</v>
      </c>
      <c r="E137" s="117">
        <v>1.5902201410000001</v>
      </c>
      <c r="F137" s="107">
        <v>1.3050240627</v>
      </c>
      <c r="G137" s="107">
        <v>1.9377421223</v>
      </c>
      <c r="H137" s="107">
        <v>4.5718399999999999E-5</v>
      </c>
      <c r="I137" s="109">
        <v>1.2612787426000001</v>
      </c>
      <c r="J137" s="107">
        <v>1.0522464415999999</v>
      </c>
      <c r="K137" s="107">
        <v>1.5118360145</v>
      </c>
      <c r="L137" s="107">
        <v>0.66292628249999996</v>
      </c>
      <c r="M137" s="107">
        <v>0.54403458250000003</v>
      </c>
      <c r="N137" s="107">
        <v>0.80780022119999995</v>
      </c>
      <c r="O137" s="116">
        <v>133</v>
      </c>
      <c r="P137" s="116">
        <v>100415</v>
      </c>
      <c r="Q137" s="117">
        <v>1.6806421803</v>
      </c>
      <c r="R137" s="107">
        <v>1.3932860389999999</v>
      </c>
      <c r="S137" s="107">
        <v>2.0272636479999999</v>
      </c>
      <c r="T137" s="107">
        <v>2.02092E-5</v>
      </c>
      <c r="U137" s="109">
        <v>1.3245033113</v>
      </c>
      <c r="V137" s="107">
        <v>1.1174922347</v>
      </c>
      <c r="W137" s="107">
        <v>1.5698623821</v>
      </c>
      <c r="X137" s="107">
        <v>0.66511031350000005</v>
      </c>
      <c r="Y137" s="107">
        <v>0.5513897753</v>
      </c>
      <c r="Z137" s="107">
        <v>0.80228496959999995</v>
      </c>
      <c r="AA137" s="116">
        <v>171</v>
      </c>
      <c r="AB137" s="116">
        <v>104650</v>
      </c>
      <c r="AC137" s="117">
        <v>1.948802267</v>
      </c>
      <c r="AD137" s="107">
        <v>1.6446095247999999</v>
      </c>
      <c r="AE137" s="107">
        <v>2.3092595651000001</v>
      </c>
      <c r="AF137" s="107">
        <v>5.1406999999999998E-5</v>
      </c>
      <c r="AG137" s="109">
        <v>1.6340181558</v>
      </c>
      <c r="AH137" s="107">
        <v>1.4065781567</v>
      </c>
      <c r="AI137" s="107">
        <v>1.8982346060999999</v>
      </c>
      <c r="AJ137" s="107">
        <v>0.70425693599999994</v>
      </c>
      <c r="AK137" s="107">
        <v>0.59432795439999997</v>
      </c>
      <c r="AL137" s="107">
        <v>0.83451876739999997</v>
      </c>
      <c r="AM137" s="107">
        <v>0.22716643859999999</v>
      </c>
      <c r="AN137" s="107">
        <v>1.1595581080999999</v>
      </c>
      <c r="AO137" s="107">
        <v>0.91191005420000004</v>
      </c>
      <c r="AP137" s="107">
        <v>1.4744601180000001</v>
      </c>
      <c r="AQ137" s="107">
        <v>0.67712739830000002</v>
      </c>
      <c r="AR137" s="107">
        <v>1.0568613344</v>
      </c>
      <c r="AS137" s="107">
        <v>0.81463540239999999</v>
      </c>
      <c r="AT137" s="107">
        <v>1.3711113916</v>
      </c>
      <c r="AU137" s="106">
        <v>1</v>
      </c>
      <c r="AV137" s="106">
        <v>2</v>
      </c>
      <c r="AW137" s="106">
        <v>3</v>
      </c>
      <c r="AX137" s="106" t="s">
        <v>28</v>
      </c>
      <c r="AY137" s="106" t="s">
        <v>28</v>
      </c>
      <c r="AZ137" s="106" t="s">
        <v>28</v>
      </c>
      <c r="BA137" s="106" t="s">
        <v>28</v>
      </c>
      <c r="BB137" s="106" t="s">
        <v>28</v>
      </c>
      <c r="BC137" s="118" t="s">
        <v>231</v>
      </c>
      <c r="BD137" s="119">
        <v>23.4</v>
      </c>
      <c r="BE137" s="119">
        <v>26.6</v>
      </c>
      <c r="BF137" s="119">
        <v>34.200000000000003</v>
      </c>
      <c r="CO137" s="4"/>
    </row>
    <row r="138" spans="1:104" x14ac:dyDescent="0.3">
      <c r="A138" s="10"/>
      <c r="B138" t="s">
        <v>166</v>
      </c>
      <c r="C138" s="106">
        <v>3524</v>
      </c>
      <c r="D138" s="116">
        <v>1703867</v>
      </c>
      <c r="E138" s="117">
        <v>2.2015943715000001</v>
      </c>
      <c r="F138" s="107">
        <v>2.0509757414999998</v>
      </c>
      <c r="G138" s="107">
        <v>2.3632740645000001</v>
      </c>
      <c r="H138" s="107">
        <v>1.7668217100000001E-2</v>
      </c>
      <c r="I138" s="109">
        <v>2.0682365466000001</v>
      </c>
      <c r="J138" s="107">
        <v>2.0010657269999998</v>
      </c>
      <c r="K138" s="107">
        <v>2.1376621242999998</v>
      </c>
      <c r="L138" s="107">
        <v>0.91779416859999996</v>
      </c>
      <c r="M138" s="107">
        <v>0.85500471840000003</v>
      </c>
      <c r="N138" s="107">
        <v>0.98519472220000004</v>
      </c>
      <c r="O138" s="116">
        <v>4184</v>
      </c>
      <c r="P138" s="116">
        <v>1820847</v>
      </c>
      <c r="Q138" s="117">
        <v>2.3417746395000001</v>
      </c>
      <c r="R138" s="107">
        <v>2.1870670275999999</v>
      </c>
      <c r="S138" s="107">
        <v>2.5074258781999998</v>
      </c>
      <c r="T138" s="107">
        <v>2.9154341199999999E-2</v>
      </c>
      <c r="U138" s="109">
        <v>2.2978317233999999</v>
      </c>
      <c r="V138" s="107">
        <v>2.2292501599999999</v>
      </c>
      <c r="W138" s="107">
        <v>2.3685231579999999</v>
      </c>
      <c r="X138" s="107">
        <v>0.92675197789999997</v>
      </c>
      <c r="Y138" s="107">
        <v>0.86552679300000002</v>
      </c>
      <c r="Z138" s="107">
        <v>0.9923080782</v>
      </c>
      <c r="AA138" s="116">
        <v>5070</v>
      </c>
      <c r="AB138" s="116">
        <v>1944133</v>
      </c>
      <c r="AC138" s="117">
        <v>2.5696740779999998</v>
      </c>
      <c r="AD138" s="107">
        <v>2.4061965149</v>
      </c>
      <c r="AE138" s="107">
        <v>2.7442583457</v>
      </c>
      <c r="AF138" s="107">
        <v>2.72490806E-2</v>
      </c>
      <c r="AG138" s="109">
        <v>2.6078462738999999</v>
      </c>
      <c r="AH138" s="107">
        <v>2.5370414902</v>
      </c>
      <c r="AI138" s="107">
        <v>2.6806271062000002</v>
      </c>
      <c r="AJ138" s="107">
        <v>0.92862720009999999</v>
      </c>
      <c r="AK138" s="107">
        <v>0.86954978120000004</v>
      </c>
      <c r="AL138" s="107">
        <v>0.99171835279999998</v>
      </c>
      <c r="AM138" s="107">
        <v>5.1889700000000004E-4</v>
      </c>
      <c r="AN138" s="107">
        <v>1.0973191163</v>
      </c>
      <c r="AO138" s="107">
        <v>1.0412546142000001</v>
      </c>
      <c r="AP138" s="107">
        <v>1.1564023118</v>
      </c>
      <c r="AQ138" s="107">
        <v>3.3243949799999999E-2</v>
      </c>
      <c r="AR138" s="107">
        <v>1.0636721595</v>
      </c>
      <c r="AS138" s="107">
        <v>1.0049163228</v>
      </c>
      <c r="AT138" s="107">
        <v>1.1258633551999999</v>
      </c>
      <c r="AU138" s="106" t="s">
        <v>28</v>
      </c>
      <c r="AV138" s="106" t="s">
        <v>28</v>
      </c>
      <c r="AW138" s="106" t="s">
        <v>28</v>
      </c>
      <c r="AX138" s="106" t="s">
        <v>229</v>
      </c>
      <c r="AY138" s="106" t="s">
        <v>230</v>
      </c>
      <c r="AZ138" s="106" t="s">
        <v>28</v>
      </c>
      <c r="BA138" s="106" t="s">
        <v>28</v>
      </c>
      <c r="BB138" s="106" t="s">
        <v>28</v>
      </c>
      <c r="BC138" s="118" t="s">
        <v>439</v>
      </c>
      <c r="BD138" s="119">
        <v>704.8</v>
      </c>
      <c r="BE138" s="119">
        <v>836.8</v>
      </c>
      <c r="BF138" s="119">
        <v>1014</v>
      </c>
      <c r="BQ138" s="52"/>
      <c r="CZ138" s="4"/>
    </row>
    <row r="139" spans="1:104" s="3" customFormat="1" x14ac:dyDescent="0.3">
      <c r="A139" s="10" t="s">
        <v>236</v>
      </c>
      <c r="B139" s="3" t="s">
        <v>126</v>
      </c>
      <c r="C139" s="112">
        <v>9</v>
      </c>
      <c r="D139" s="113">
        <v>11860</v>
      </c>
      <c r="E139" s="108">
        <v>0.81231733129999995</v>
      </c>
      <c r="F139" s="114">
        <v>0.38514434279999998</v>
      </c>
      <c r="G139" s="114">
        <v>1.7132783046</v>
      </c>
      <c r="H139" s="114">
        <v>3.4272528999999999E-3</v>
      </c>
      <c r="I139" s="115">
        <v>0.75885328839999999</v>
      </c>
      <c r="J139" s="114">
        <v>0.39484257239999998</v>
      </c>
      <c r="K139" s="114">
        <v>1.4584504142000001</v>
      </c>
      <c r="L139" s="114">
        <v>0.32813987849999998</v>
      </c>
      <c r="M139" s="114">
        <v>0.15558109249999999</v>
      </c>
      <c r="N139" s="114">
        <v>0.69208782449999995</v>
      </c>
      <c r="O139" s="113">
        <v>15</v>
      </c>
      <c r="P139" s="113">
        <v>12391</v>
      </c>
      <c r="Q139" s="108">
        <v>1.2592609669999999</v>
      </c>
      <c r="R139" s="114">
        <v>0.67690881449999996</v>
      </c>
      <c r="S139" s="114">
        <v>2.3426171282000001</v>
      </c>
      <c r="T139" s="114">
        <v>3.0250962400000001E-2</v>
      </c>
      <c r="U139" s="115">
        <v>1.2105560487</v>
      </c>
      <c r="V139" s="114">
        <v>0.72980294010000002</v>
      </c>
      <c r="W139" s="114">
        <v>2.0080022517999998</v>
      </c>
      <c r="X139" s="114">
        <v>0.50346173009999995</v>
      </c>
      <c r="Y139" s="114">
        <v>0.27063308699999999</v>
      </c>
      <c r="Z139" s="114">
        <v>0.93659543430000003</v>
      </c>
      <c r="AA139" s="113">
        <v>23</v>
      </c>
      <c r="AB139" s="113">
        <v>12598</v>
      </c>
      <c r="AC139" s="108">
        <v>1.8965318417999999</v>
      </c>
      <c r="AD139" s="114">
        <v>1.0973124296000001</v>
      </c>
      <c r="AE139" s="114">
        <v>3.2778568162999999</v>
      </c>
      <c r="AF139" s="114">
        <v>0.17596037749999999</v>
      </c>
      <c r="AG139" s="115">
        <v>1.8256866168999999</v>
      </c>
      <c r="AH139" s="114">
        <v>1.213216871</v>
      </c>
      <c r="AI139" s="114">
        <v>2.7473502082999999</v>
      </c>
      <c r="AJ139" s="114">
        <v>0.68536748260000002</v>
      </c>
      <c r="AK139" s="114">
        <v>0.39654607479999998</v>
      </c>
      <c r="AL139" s="114">
        <v>1.1845498320000001</v>
      </c>
      <c r="AM139" s="114">
        <v>0.2876495523</v>
      </c>
      <c r="AN139" s="114">
        <v>1.5060673613</v>
      </c>
      <c r="AO139" s="114">
        <v>0.70798520320000002</v>
      </c>
      <c r="AP139" s="114">
        <v>3.2037942129000001</v>
      </c>
      <c r="AQ139" s="114">
        <v>0.34454786780000002</v>
      </c>
      <c r="AR139" s="114">
        <v>1.5502081742</v>
      </c>
      <c r="AS139" s="114">
        <v>0.62460450889999997</v>
      </c>
      <c r="AT139" s="114">
        <v>3.8474672356999999</v>
      </c>
      <c r="AU139" s="112">
        <v>1</v>
      </c>
      <c r="AV139" s="112" t="s">
        <v>28</v>
      </c>
      <c r="AW139" s="112" t="s">
        <v>28</v>
      </c>
      <c r="AX139" s="112" t="s">
        <v>28</v>
      </c>
      <c r="AY139" s="112" t="s">
        <v>28</v>
      </c>
      <c r="AZ139" s="112" t="s">
        <v>28</v>
      </c>
      <c r="BA139" s="112" t="s">
        <v>28</v>
      </c>
      <c r="BB139" s="112" t="s">
        <v>28</v>
      </c>
      <c r="BC139" s="110">
        <v>-1</v>
      </c>
      <c r="BD139" s="111">
        <v>1.8</v>
      </c>
      <c r="BE139" s="111">
        <v>3</v>
      </c>
      <c r="BF139" s="111">
        <v>4.5999999999999996</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I17" sqref="I17"/>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440</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463</v>
      </c>
      <c r="D6" s="103"/>
      <c r="U6" s="103"/>
      <c r="AL6" s="103"/>
      <c r="BN6" s="6"/>
      <c r="BO6" s="6"/>
      <c r="BP6" s="6"/>
      <c r="BQ6" s="6"/>
      <c r="BR6" s="12"/>
      <c r="BS6" s="12"/>
      <c r="BT6" s="12"/>
      <c r="BU6" s="12"/>
    </row>
    <row r="7" spans="1:77" x14ac:dyDescent="0.3">
      <c r="A7" s="9" t="s">
        <v>37</v>
      </c>
      <c r="B7" t="s">
        <v>1</v>
      </c>
      <c r="C7" s="6" t="s">
        <v>2</v>
      </c>
      <c r="D7" s="103" t="s">
        <v>3</v>
      </c>
      <c r="E7" s="21" t="s">
        <v>4</v>
      </c>
      <c r="F7" s="21" t="s">
        <v>5</v>
      </c>
      <c r="G7" s="21" t="s">
        <v>6</v>
      </c>
      <c r="H7" s="21" t="s">
        <v>7</v>
      </c>
      <c r="I7" s="21" t="s">
        <v>153</v>
      </c>
      <c r="J7" s="21" t="s">
        <v>154</v>
      </c>
      <c r="K7" s="21" t="s">
        <v>8</v>
      </c>
      <c r="L7" s="21" t="s">
        <v>9</v>
      </c>
      <c r="M7" s="21" t="s">
        <v>10</v>
      </c>
      <c r="N7" s="24" t="s">
        <v>246</v>
      </c>
      <c r="O7" t="s">
        <v>247</v>
      </c>
      <c r="P7" t="s">
        <v>248</v>
      </c>
      <c r="Q7" t="s">
        <v>249</v>
      </c>
      <c r="R7" t="s">
        <v>250</v>
      </c>
      <c r="S7" t="s">
        <v>11</v>
      </c>
      <c r="T7" t="s">
        <v>12</v>
      </c>
      <c r="U7" s="103" t="s">
        <v>13</v>
      </c>
      <c r="V7" t="s">
        <v>14</v>
      </c>
      <c r="W7" t="s">
        <v>15</v>
      </c>
      <c r="X7" t="s">
        <v>16</v>
      </c>
      <c r="Y7" t="s">
        <v>17</v>
      </c>
      <c r="Z7" t="s">
        <v>155</v>
      </c>
      <c r="AA7" t="s">
        <v>156</v>
      </c>
      <c r="AB7" t="s">
        <v>18</v>
      </c>
      <c r="AC7" t="s">
        <v>19</v>
      </c>
      <c r="AD7" t="s">
        <v>20</v>
      </c>
      <c r="AE7" t="s">
        <v>251</v>
      </c>
      <c r="AF7" t="s">
        <v>252</v>
      </c>
      <c r="AG7" t="s">
        <v>253</v>
      </c>
      <c r="AH7" t="s">
        <v>254</v>
      </c>
      <c r="AI7" t="s">
        <v>255</v>
      </c>
      <c r="AJ7" t="s">
        <v>209</v>
      </c>
      <c r="AK7" t="s">
        <v>210</v>
      </c>
      <c r="AL7" s="103" t="s">
        <v>211</v>
      </c>
      <c r="AM7" t="s">
        <v>212</v>
      </c>
      <c r="AN7" t="s">
        <v>213</v>
      </c>
      <c r="AO7" t="s">
        <v>214</v>
      </c>
      <c r="AP7" t="s">
        <v>215</v>
      </c>
      <c r="AQ7" t="s">
        <v>216</v>
      </c>
      <c r="AR7" t="s">
        <v>217</v>
      </c>
      <c r="AS7" t="s">
        <v>218</v>
      </c>
      <c r="AT7" t="s">
        <v>219</v>
      </c>
      <c r="AU7" t="s">
        <v>220</v>
      </c>
      <c r="AV7" t="s">
        <v>256</v>
      </c>
      <c r="AW7" t="s">
        <v>257</v>
      </c>
      <c r="AX7" t="s">
        <v>258</v>
      </c>
      <c r="AY7" t="s">
        <v>259</v>
      </c>
      <c r="AZ7" t="s">
        <v>260</v>
      </c>
      <c r="BA7" t="s">
        <v>261</v>
      </c>
      <c r="BB7" t="s">
        <v>221</v>
      </c>
      <c r="BC7" t="s">
        <v>222</v>
      </c>
      <c r="BD7" t="s">
        <v>223</v>
      </c>
      <c r="BE7" t="s">
        <v>224</v>
      </c>
      <c r="BF7" t="s">
        <v>262</v>
      </c>
      <c r="BG7" t="s">
        <v>21</v>
      </c>
      <c r="BH7" t="s">
        <v>22</v>
      </c>
      <c r="BI7" t="s">
        <v>23</v>
      </c>
      <c r="BJ7" t="s">
        <v>24</v>
      </c>
      <c r="BK7" t="s">
        <v>157</v>
      </c>
      <c r="BL7" t="s">
        <v>158</v>
      </c>
      <c r="BM7" t="s">
        <v>225</v>
      </c>
      <c r="BN7" s="6" t="s">
        <v>263</v>
      </c>
      <c r="BO7" s="6" t="s">
        <v>264</v>
      </c>
      <c r="BP7" s="6" t="s">
        <v>265</v>
      </c>
      <c r="BQ7" s="6" t="s">
        <v>159</v>
      </c>
      <c r="BR7" s="12" t="s">
        <v>226</v>
      </c>
      <c r="BS7" s="12" t="s">
        <v>25</v>
      </c>
      <c r="BT7" s="12" t="s">
        <v>26</v>
      </c>
      <c r="BU7" s="12" t="s">
        <v>227</v>
      </c>
      <c r="BV7" t="s">
        <v>27</v>
      </c>
      <c r="BW7" t="s">
        <v>129</v>
      </c>
      <c r="BX7" t="s">
        <v>130</v>
      </c>
      <c r="BY7" t="s">
        <v>228</v>
      </c>
    </row>
    <row r="8" spans="1:77" x14ac:dyDescent="0.3">
      <c r="A8" t="s">
        <v>38</v>
      </c>
      <c r="B8">
        <v>82</v>
      </c>
      <c r="C8" s="6">
        <v>36980</v>
      </c>
      <c r="D8" s="103">
        <v>1.7274386436</v>
      </c>
      <c r="E8" s="21">
        <v>1.3692188300999999</v>
      </c>
      <c r="F8" s="21">
        <v>2.1793771761</v>
      </c>
      <c r="G8" s="21">
        <v>5.8258952999999999E-3</v>
      </c>
      <c r="H8" s="21">
        <v>2.2174148188</v>
      </c>
      <c r="I8" s="21">
        <v>1.7858602063</v>
      </c>
      <c r="J8" s="21">
        <v>2.7532549643999999</v>
      </c>
      <c r="K8" s="21">
        <v>0.72111496389999996</v>
      </c>
      <c r="L8" s="21">
        <v>0.57157699399999995</v>
      </c>
      <c r="M8" s="21">
        <v>0.90977557980000001</v>
      </c>
      <c r="N8" s="24" t="s">
        <v>28</v>
      </c>
      <c r="O8" t="s">
        <v>28</v>
      </c>
      <c r="P8" t="s">
        <v>28</v>
      </c>
      <c r="Q8" t="s">
        <v>28</v>
      </c>
      <c r="R8" t="s">
        <v>28</v>
      </c>
      <c r="S8">
        <v>59</v>
      </c>
      <c r="T8">
        <v>33563</v>
      </c>
      <c r="U8" s="103">
        <v>1.3660892845999999</v>
      </c>
      <c r="V8">
        <v>1.0447376875000001</v>
      </c>
      <c r="W8">
        <v>1.7862856444999999</v>
      </c>
      <c r="X8" s="4">
        <v>6.9299457999999996E-6</v>
      </c>
      <c r="Y8">
        <v>1.7578881505999999</v>
      </c>
      <c r="Z8">
        <v>1.3619909967999999</v>
      </c>
      <c r="AA8">
        <v>2.2688628318999999</v>
      </c>
      <c r="AB8">
        <v>0.54054662450000002</v>
      </c>
      <c r="AC8">
        <v>0.4133913038</v>
      </c>
      <c r="AD8">
        <v>0.70681373940000003</v>
      </c>
      <c r="AE8" t="s">
        <v>28</v>
      </c>
      <c r="AF8" t="s">
        <v>28</v>
      </c>
      <c r="AG8" t="s">
        <v>28</v>
      </c>
      <c r="AH8" t="s">
        <v>28</v>
      </c>
      <c r="AI8" t="s">
        <v>28</v>
      </c>
      <c r="AJ8">
        <v>110</v>
      </c>
      <c r="AK8">
        <v>32804</v>
      </c>
      <c r="AL8" s="103">
        <v>2.5413275078000002</v>
      </c>
      <c r="AM8">
        <v>2.0738341203999999</v>
      </c>
      <c r="AN8">
        <v>3.1142054412000002</v>
      </c>
      <c r="AO8" s="4">
        <v>0.41172160749999998</v>
      </c>
      <c r="AP8">
        <v>3.3532496037000001</v>
      </c>
      <c r="AQ8">
        <v>2.7816789189</v>
      </c>
      <c r="AR8">
        <v>4.0422648453000001</v>
      </c>
      <c r="AS8">
        <v>0.91838333439999997</v>
      </c>
      <c r="AT8">
        <v>0.74944086840000002</v>
      </c>
      <c r="AU8">
        <v>1.1254096012000001</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t="s">
        <v>28</v>
      </c>
      <c r="BN8" s="6" t="s">
        <v>28</v>
      </c>
      <c r="BO8" s="6" t="s">
        <v>28</v>
      </c>
      <c r="BP8" s="6" t="s">
        <v>28</v>
      </c>
      <c r="BQ8" s="6" t="s">
        <v>28</v>
      </c>
      <c r="BR8" s="12" t="s">
        <v>28</v>
      </c>
      <c r="BS8" s="12" t="s">
        <v>28</v>
      </c>
      <c r="BT8" s="12" t="s">
        <v>28</v>
      </c>
      <c r="BU8" s="12" t="s">
        <v>28</v>
      </c>
      <c r="BV8" t="s">
        <v>433</v>
      </c>
      <c r="BW8">
        <v>16.399999999999999</v>
      </c>
      <c r="BX8">
        <v>11.8</v>
      </c>
      <c r="BY8">
        <v>22</v>
      </c>
    </row>
    <row r="9" spans="1:77" x14ac:dyDescent="0.3">
      <c r="A9" t="s">
        <v>39</v>
      </c>
      <c r="B9">
        <v>396</v>
      </c>
      <c r="C9" s="6">
        <v>185309</v>
      </c>
      <c r="D9" s="103">
        <v>2.4152220015000001</v>
      </c>
      <c r="E9" s="21">
        <v>2.1331000630000001</v>
      </c>
      <c r="F9" s="21">
        <v>2.7346571393999999</v>
      </c>
      <c r="G9" s="21">
        <v>0.89711755199999998</v>
      </c>
      <c r="H9" s="21">
        <v>2.136971221</v>
      </c>
      <c r="I9" s="21">
        <v>1.9365298092000001</v>
      </c>
      <c r="J9" s="21">
        <v>2.3581594137000002</v>
      </c>
      <c r="K9" s="21">
        <v>1.0082284154000001</v>
      </c>
      <c r="L9" s="21">
        <v>0.89045731409999995</v>
      </c>
      <c r="M9" s="21">
        <v>1.141575819</v>
      </c>
      <c r="N9" s="24" t="s">
        <v>464</v>
      </c>
      <c r="O9">
        <v>1.0711878641000001</v>
      </c>
      <c r="P9">
        <v>0.95709291929999996</v>
      </c>
      <c r="Q9">
        <v>1.1988840551</v>
      </c>
      <c r="R9" s="4">
        <v>0.2313984315</v>
      </c>
      <c r="S9">
        <v>404</v>
      </c>
      <c r="T9">
        <v>198737</v>
      </c>
      <c r="U9" s="103">
        <v>2.2126365557000001</v>
      </c>
      <c r="V9">
        <v>1.955866425</v>
      </c>
      <c r="W9">
        <v>2.5031159924000002</v>
      </c>
      <c r="X9" s="4">
        <v>3.46569241E-2</v>
      </c>
      <c r="Y9">
        <v>2.032837368</v>
      </c>
      <c r="Z9">
        <v>1.8439696802000001</v>
      </c>
      <c r="AA9">
        <v>2.2410497358999999</v>
      </c>
      <c r="AB9">
        <v>0.87551614300000002</v>
      </c>
      <c r="AC9">
        <v>0.77391500390000001</v>
      </c>
      <c r="AD9">
        <v>0.99045568669999995</v>
      </c>
      <c r="AE9" t="s">
        <v>44</v>
      </c>
      <c r="AF9">
        <v>1.2259858004999999</v>
      </c>
      <c r="AG9">
        <v>1.1003956193</v>
      </c>
      <c r="AH9">
        <v>1.3659098206</v>
      </c>
      <c r="AI9" s="4">
        <v>2.199313E-4</v>
      </c>
      <c r="AJ9">
        <v>695</v>
      </c>
      <c r="AK9">
        <v>246116</v>
      </c>
      <c r="AL9" s="103">
        <v>2.7280851823000001</v>
      </c>
      <c r="AM9">
        <v>2.4531999850999999</v>
      </c>
      <c r="AN9">
        <v>3.0337717295000002</v>
      </c>
      <c r="AO9" s="4">
        <v>0.79289827489999998</v>
      </c>
      <c r="AP9">
        <v>2.8238716703</v>
      </c>
      <c r="AQ9">
        <v>2.6215433375999999</v>
      </c>
      <c r="AR9">
        <v>3.0418155198000001</v>
      </c>
      <c r="AS9">
        <v>0.98587370519999995</v>
      </c>
      <c r="AT9">
        <v>0.88653586569999998</v>
      </c>
      <c r="AU9">
        <v>1.0963425171000001</v>
      </c>
      <c r="AV9" t="s">
        <v>241</v>
      </c>
      <c r="AW9">
        <v>1.1702766869000001</v>
      </c>
      <c r="AX9">
        <v>1.0638265709000001</v>
      </c>
      <c r="AY9">
        <v>1.2873785646</v>
      </c>
      <c r="AZ9" s="4">
        <v>1.2312419E-3</v>
      </c>
      <c r="BA9" t="s">
        <v>242</v>
      </c>
      <c r="BB9">
        <v>0.52703080629999999</v>
      </c>
      <c r="BC9">
        <v>0.8697798457</v>
      </c>
      <c r="BD9">
        <v>0.56450390620000002</v>
      </c>
      <c r="BE9">
        <v>1.3401448096999999</v>
      </c>
      <c r="BF9" t="s">
        <v>239</v>
      </c>
      <c r="BG9">
        <v>9.0014368499999997E-2</v>
      </c>
      <c r="BH9">
        <v>1.4991993636000001</v>
      </c>
      <c r="BI9">
        <v>0.93874602190000001</v>
      </c>
      <c r="BJ9">
        <v>2.3942564649000002</v>
      </c>
      <c r="BK9" t="s">
        <v>28</v>
      </c>
      <c r="BL9" t="s">
        <v>28</v>
      </c>
      <c r="BM9" t="s">
        <v>28</v>
      </c>
      <c r="BN9" s="6" t="s">
        <v>28</v>
      </c>
      <c r="BO9" s="6" t="s">
        <v>267</v>
      </c>
      <c r="BP9" s="6" t="s">
        <v>267</v>
      </c>
      <c r="BQ9" s="6" t="s">
        <v>28</v>
      </c>
      <c r="BR9" s="12" t="s">
        <v>28</v>
      </c>
      <c r="BS9" s="12" t="s">
        <v>28</v>
      </c>
      <c r="BT9" s="12" t="s">
        <v>28</v>
      </c>
      <c r="BU9" s="12" t="s">
        <v>28</v>
      </c>
      <c r="BV9" t="s">
        <v>28</v>
      </c>
      <c r="BW9">
        <v>79.2</v>
      </c>
      <c r="BX9">
        <v>80.8</v>
      </c>
      <c r="BY9">
        <v>139</v>
      </c>
    </row>
    <row r="10" spans="1:77" x14ac:dyDescent="0.3">
      <c r="A10" t="s">
        <v>31</v>
      </c>
      <c r="B10">
        <v>532</v>
      </c>
      <c r="C10" s="6">
        <v>233763</v>
      </c>
      <c r="D10" s="103">
        <v>2.3404957026000002</v>
      </c>
      <c r="E10" s="21">
        <v>2.0881965378</v>
      </c>
      <c r="F10" s="21">
        <v>2.6232780461999998</v>
      </c>
      <c r="G10" s="21">
        <v>0.689721837</v>
      </c>
      <c r="H10" s="21">
        <v>2.2758092597999999</v>
      </c>
      <c r="I10" s="21">
        <v>2.0904105711000001</v>
      </c>
      <c r="J10" s="21">
        <v>2.4776509736999999</v>
      </c>
      <c r="K10" s="21">
        <v>0.9770341079</v>
      </c>
      <c r="L10" s="21">
        <v>0.87171244930000003</v>
      </c>
      <c r="M10" s="21">
        <v>1.0950808936</v>
      </c>
      <c r="N10" s="24" t="s">
        <v>28</v>
      </c>
      <c r="O10" t="s">
        <v>28</v>
      </c>
      <c r="P10" t="s">
        <v>28</v>
      </c>
      <c r="Q10" t="s">
        <v>28</v>
      </c>
      <c r="R10" t="s">
        <v>28</v>
      </c>
      <c r="S10">
        <v>618</v>
      </c>
      <c r="T10">
        <v>242658</v>
      </c>
      <c r="U10" s="103">
        <v>2.5396999325</v>
      </c>
      <c r="V10">
        <v>2.2761574668</v>
      </c>
      <c r="W10">
        <v>2.8337563817000002</v>
      </c>
      <c r="X10" s="4">
        <v>0.92987034059999996</v>
      </c>
      <c r="Y10">
        <v>2.5467942535999999</v>
      </c>
      <c r="Z10">
        <v>2.3537130414999998</v>
      </c>
      <c r="AA10">
        <v>2.7557144205999999</v>
      </c>
      <c r="AB10">
        <v>1.0049315526</v>
      </c>
      <c r="AC10">
        <v>0.90065067440000002</v>
      </c>
      <c r="AD10">
        <v>1.1212864811000001</v>
      </c>
      <c r="AE10" t="s">
        <v>28</v>
      </c>
      <c r="AF10" t="s">
        <v>28</v>
      </c>
      <c r="AG10" t="s">
        <v>28</v>
      </c>
      <c r="AH10" t="s">
        <v>28</v>
      </c>
      <c r="AI10" t="s">
        <v>28</v>
      </c>
      <c r="AJ10">
        <v>684</v>
      </c>
      <c r="AK10">
        <v>229326</v>
      </c>
      <c r="AL10" s="103">
        <v>2.9186896662000001</v>
      </c>
      <c r="AM10">
        <v>2.6232369374000002</v>
      </c>
      <c r="AN10">
        <v>3.2474189602000001</v>
      </c>
      <c r="AO10" s="4">
        <v>0.32759462220000002</v>
      </c>
      <c r="AP10">
        <v>2.9826535151</v>
      </c>
      <c r="AQ10">
        <v>2.7673003709000001</v>
      </c>
      <c r="AR10">
        <v>3.2147655833000002</v>
      </c>
      <c r="AS10">
        <v>1.0547542335</v>
      </c>
      <c r="AT10">
        <v>0.94798371250000002</v>
      </c>
      <c r="AU10">
        <v>1.1735502188</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t="s">
        <v>28</v>
      </c>
      <c r="BN10" s="6" t="s">
        <v>28</v>
      </c>
      <c r="BO10" s="6" t="s">
        <v>28</v>
      </c>
      <c r="BP10" s="6" t="s">
        <v>28</v>
      </c>
      <c r="BQ10" s="6" t="s">
        <v>28</v>
      </c>
      <c r="BR10" s="12" t="s">
        <v>28</v>
      </c>
      <c r="BS10" s="12" t="s">
        <v>28</v>
      </c>
      <c r="BT10" s="12" t="s">
        <v>28</v>
      </c>
      <c r="BU10" s="12" t="s">
        <v>28</v>
      </c>
      <c r="BV10" t="s">
        <v>28</v>
      </c>
      <c r="BW10">
        <v>106.4</v>
      </c>
      <c r="BX10">
        <v>123.6</v>
      </c>
      <c r="BY10">
        <v>136.80000000000001</v>
      </c>
    </row>
    <row r="11" spans="1:77" x14ac:dyDescent="0.3">
      <c r="A11" t="s">
        <v>32</v>
      </c>
      <c r="B11">
        <v>626</v>
      </c>
      <c r="C11" s="6">
        <v>243854</v>
      </c>
      <c r="D11" s="103">
        <v>2.6282399170000001</v>
      </c>
      <c r="E11" s="21">
        <v>2.3558186968000001</v>
      </c>
      <c r="F11" s="21">
        <v>2.9321632734</v>
      </c>
      <c r="G11" s="21">
        <v>9.6773886200000006E-2</v>
      </c>
      <c r="H11" s="21">
        <v>2.567109828</v>
      </c>
      <c r="I11" s="21">
        <v>2.3736877770000002</v>
      </c>
      <c r="J11" s="21">
        <v>2.7762930462000002</v>
      </c>
      <c r="K11" s="21">
        <v>1.0971522143000001</v>
      </c>
      <c r="L11" s="21">
        <v>0.98343065370000005</v>
      </c>
      <c r="M11" s="21">
        <v>1.2240242632</v>
      </c>
      <c r="N11" s="24" t="s">
        <v>28</v>
      </c>
      <c r="O11" t="s">
        <v>28</v>
      </c>
      <c r="P11" t="s">
        <v>28</v>
      </c>
      <c r="Q11" t="s">
        <v>28</v>
      </c>
      <c r="R11" t="s">
        <v>28</v>
      </c>
      <c r="S11">
        <v>703</v>
      </c>
      <c r="T11">
        <v>254486</v>
      </c>
      <c r="U11" s="103">
        <v>2.7770787788</v>
      </c>
      <c r="V11">
        <v>2.4969633738999999</v>
      </c>
      <c r="W11">
        <v>3.0886182087999998</v>
      </c>
      <c r="X11">
        <v>8.2243454199999996E-2</v>
      </c>
      <c r="Y11">
        <v>2.7624309392000002</v>
      </c>
      <c r="Z11">
        <v>2.5655929601</v>
      </c>
      <c r="AA11">
        <v>2.9743707644000001</v>
      </c>
      <c r="AB11">
        <v>1.098859772</v>
      </c>
      <c r="AC11">
        <v>0.98802116269999996</v>
      </c>
      <c r="AD11">
        <v>1.2221325252999999</v>
      </c>
      <c r="AE11" t="s">
        <v>28</v>
      </c>
      <c r="AF11" t="s">
        <v>28</v>
      </c>
      <c r="AG11" t="s">
        <v>28</v>
      </c>
      <c r="AH11" t="s">
        <v>28</v>
      </c>
      <c r="AI11" t="s">
        <v>28</v>
      </c>
      <c r="AJ11">
        <v>810</v>
      </c>
      <c r="AK11">
        <v>258131</v>
      </c>
      <c r="AL11" s="103">
        <v>3.0347155241000001</v>
      </c>
      <c r="AM11">
        <v>2.7384132715999998</v>
      </c>
      <c r="AN11">
        <v>3.3630783226999998</v>
      </c>
      <c r="AO11">
        <v>7.8299350899999995E-2</v>
      </c>
      <c r="AP11">
        <v>3.1379415877999999</v>
      </c>
      <c r="AQ11">
        <v>2.9291167437999999</v>
      </c>
      <c r="AR11">
        <v>3.3616541332000001</v>
      </c>
      <c r="AS11">
        <v>1.0966835850000001</v>
      </c>
      <c r="AT11">
        <v>0.98960606360000003</v>
      </c>
      <c r="AU11">
        <v>1.2153471264</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t="s">
        <v>28</v>
      </c>
      <c r="BN11" s="6" t="s">
        <v>28</v>
      </c>
      <c r="BO11" s="6" t="s">
        <v>28</v>
      </c>
      <c r="BP11" s="6" t="s">
        <v>28</v>
      </c>
      <c r="BQ11" s="6" t="s">
        <v>28</v>
      </c>
      <c r="BR11" s="12" t="s">
        <v>28</v>
      </c>
      <c r="BS11" s="12" t="s">
        <v>28</v>
      </c>
      <c r="BT11" s="12" t="s">
        <v>28</v>
      </c>
      <c r="BU11" s="12" t="s">
        <v>28</v>
      </c>
      <c r="BV11" t="s">
        <v>28</v>
      </c>
      <c r="BW11">
        <v>125.2</v>
      </c>
      <c r="BX11">
        <v>140.6</v>
      </c>
      <c r="BY11">
        <v>162</v>
      </c>
    </row>
    <row r="12" spans="1:77" x14ac:dyDescent="0.3">
      <c r="A12" t="s">
        <v>33</v>
      </c>
      <c r="B12">
        <v>456</v>
      </c>
      <c r="C12" s="6">
        <v>215574</v>
      </c>
      <c r="D12" s="103">
        <v>2.3975602698</v>
      </c>
      <c r="E12" s="21">
        <v>2.1273261116</v>
      </c>
      <c r="F12" s="21">
        <v>2.7021222633000002</v>
      </c>
      <c r="G12" s="21">
        <v>0.98881685880000003</v>
      </c>
      <c r="H12" s="21">
        <v>2.1152829191000002</v>
      </c>
      <c r="I12" s="21">
        <v>1.9297777647000001</v>
      </c>
      <c r="J12" s="21">
        <v>2.3186202627000001</v>
      </c>
      <c r="K12" s="21">
        <v>1.0008555695000001</v>
      </c>
      <c r="L12" s="21">
        <v>0.88804699249999997</v>
      </c>
      <c r="M12" s="21">
        <v>1.1279942159</v>
      </c>
      <c r="N12" s="24" t="s">
        <v>28</v>
      </c>
      <c r="O12" t="s">
        <v>28</v>
      </c>
      <c r="P12" t="s">
        <v>28</v>
      </c>
      <c r="Q12" t="s">
        <v>28</v>
      </c>
      <c r="R12" t="s">
        <v>28</v>
      </c>
      <c r="S12">
        <v>619</v>
      </c>
      <c r="T12">
        <v>237673</v>
      </c>
      <c r="U12" s="103">
        <v>2.7465346950999998</v>
      </c>
      <c r="V12">
        <v>2.4611602238999999</v>
      </c>
      <c r="W12">
        <v>3.0649986775000002</v>
      </c>
      <c r="X12" s="4">
        <v>0.13710882069999999</v>
      </c>
      <c r="Y12">
        <v>2.6044186760999999</v>
      </c>
      <c r="Z12">
        <v>2.4071221120000001</v>
      </c>
      <c r="AA12">
        <v>2.8178863908</v>
      </c>
      <c r="AB12">
        <v>1.0867738114000001</v>
      </c>
      <c r="AC12">
        <v>0.9738542469</v>
      </c>
      <c r="AD12">
        <v>1.2127865345</v>
      </c>
      <c r="AE12" t="s">
        <v>28</v>
      </c>
      <c r="AF12" t="s">
        <v>28</v>
      </c>
      <c r="AG12" t="s">
        <v>28</v>
      </c>
      <c r="AH12" t="s">
        <v>28</v>
      </c>
      <c r="AI12" t="s">
        <v>28</v>
      </c>
      <c r="AJ12">
        <v>798</v>
      </c>
      <c r="AK12">
        <v>251473</v>
      </c>
      <c r="AL12" s="103">
        <v>3.1369280671999999</v>
      </c>
      <c r="AM12">
        <v>2.8305794354999998</v>
      </c>
      <c r="AN12">
        <v>3.4764322722999998</v>
      </c>
      <c r="AO12">
        <v>1.6754716699999998E-2</v>
      </c>
      <c r="AP12">
        <v>3.1733028992999999</v>
      </c>
      <c r="AQ12">
        <v>2.9605971757999998</v>
      </c>
      <c r="AR12">
        <v>3.4012905818000001</v>
      </c>
      <c r="AS12">
        <v>1.1336210895000001</v>
      </c>
      <c r="AT12">
        <v>1.0229130138</v>
      </c>
      <c r="AU12">
        <v>1.2563109052999999</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t="s">
        <v>28</v>
      </c>
      <c r="BN12" s="6" t="s">
        <v>28</v>
      </c>
      <c r="BO12" s="6" t="s">
        <v>28</v>
      </c>
      <c r="BP12" s="6" t="s">
        <v>28</v>
      </c>
      <c r="BQ12" s="6" t="s">
        <v>28</v>
      </c>
      <c r="BR12" s="12" t="s">
        <v>28</v>
      </c>
      <c r="BS12" s="12" t="s">
        <v>28</v>
      </c>
      <c r="BT12" s="12" t="s">
        <v>28</v>
      </c>
      <c r="BU12" s="12" t="s">
        <v>28</v>
      </c>
      <c r="BV12" t="s">
        <v>28</v>
      </c>
      <c r="BW12">
        <v>91.2</v>
      </c>
      <c r="BX12">
        <v>123.8</v>
      </c>
      <c r="BY12">
        <v>159.6</v>
      </c>
    </row>
    <row r="13" spans="1:77" x14ac:dyDescent="0.3">
      <c r="A13" t="s">
        <v>40</v>
      </c>
      <c r="B13">
        <v>480</v>
      </c>
      <c r="C13" s="6">
        <v>225302</v>
      </c>
      <c r="D13" s="103">
        <v>2.6456030298000002</v>
      </c>
      <c r="E13" s="21">
        <v>2.3515319951999998</v>
      </c>
      <c r="F13" s="21">
        <v>2.9764491427999999</v>
      </c>
      <c r="G13" s="21">
        <v>9.8584751299999995E-2</v>
      </c>
      <c r="H13" s="21">
        <v>2.1304737641</v>
      </c>
      <c r="I13" s="21">
        <v>1.9481587042999999</v>
      </c>
      <c r="J13" s="21">
        <v>2.3298504632000001</v>
      </c>
      <c r="K13" s="21">
        <v>1.1044004025</v>
      </c>
      <c r="L13" s="21">
        <v>0.98164118079999996</v>
      </c>
      <c r="M13" s="21">
        <v>1.2425112892000001</v>
      </c>
      <c r="N13" s="24" t="s">
        <v>28</v>
      </c>
      <c r="O13" t="s">
        <v>28</v>
      </c>
      <c r="P13" t="s">
        <v>28</v>
      </c>
      <c r="Q13" t="s">
        <v>28</v>
      </c>
      <c r="R13" t="s">
        <v>28</v>
      </c>
      <c r="S13">
        <v>592</v>
      </c>
      <c r="T13">
        <v>240759</v>
      </c>
      <c r="U13" s="103">
        <v>2.8882641015999999</v>
      </c>
      <c r="V13">
        <v>2.5840196815000001</v>
      </c>
      <c r="W13">
        <v>3.2283304884000001</v>
      </c>
      <c r="X13" s="4">
        <v>1.8712278299999999E-2</v>
      </c>
      <c r="Y13">
        <v>2.4588904256999999</v>
      </c>
      <c r="Z13">
        <v>2.2685847482999999</v>
      </c>
      <c r="AA13">
        <v>2.6651603516</v>
      </c>
      <c r="AB13">
        <v>1.1428545911000001</v>
      </c>
      <c r="AC13">
        <v>1.0224683937000001</v>
      </c>
      <c r="AD13">
        <v>1.2774151498999999</v>
      </c>
      <c r="AE13" t="s">
        <v>28</v>
      </c>
      <c r="AF13" t="s">
        <v>28</v>
      </c>
      <c r="AG13" t="s">
        <v>28</v>
      </c>
      <c r="AH13" t="s">
        <v>28</v>
      </c>
      <c r="AI13" t="s">
        <v>28</v>
      </c>
      <c r="AJ13">
        <v>778</v>
      </c>
      <c r="AK13">
        <v>255580</v>
      </c>
      <c r="AL13" s="103">
        <v>3.3314433849</v>
      </c>
      <c r="AM13">
        <v>3.0030148555</v>
      </c>
      <c r="AN13">
        <v>3.6957909171000001</v>
      </c>
      <c r="AO13" s="4">
        <v>4.574782E-4</v>
      </c>
      <c r="AP13">
        <v>3.0440566554999999</v>
      </c>
      <c r="AQ13">
        <v>2.83749874</v>
      </c>
      <c r="AR13">
        <v>3.2656511141000002</v>
      </c>
      <c r="AS13">
        <v>1.2039149124999999</v>
      </c>
      <c r="AT13">
        <v>1.0852276172999999</v>
      </c>
      <c r="AU13">
        <v>1.3355825941999999</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v>3</v>
      </c>
      <c r="BN13" s="6" t="s">
        <v>28</v>
      </c>
      <c r="BO13" s="6" t="s">
        <v>28</v>
      </c>
      <c r="BP13" s="6" t="s">
        <v>28</v>
      </c>
      <c r="BQ13" s="6" t="s">
        <v>28</v>
      </c>
      <c r="BR13" s="12" t="s">
        <v>28</v>
      </c>
      <c r="BS13" s="12" t="s">
        <v>28</v>
      </c>
      <c r="BT13" s="12" t="s">
        <v>28</v>
      </c>
      <c r="BU13" s="12" t="s">
        <v>28</v>
      </c>
      <c r="BV13">
        <v>3</v>
      </c>
      <c r="BW13">
        <v>96</v>
      </c>
      <c r="BX13">
        <v>118.4</v>
      </c>
      <c r="BY13">
        <v>155.6</v>
      </c>
    </row>
    <row r="14" spans="1:77" x14ac:dyDescent="0.3">
      <c r="A14" t="s">
        <v>41</v>
      </c>
      <c r="B14">
        <v>671</v>
      </c>
      <c r="C14" s="6">
        <v>328459</v>
      </c>
      <c r="D14" s="103">
        <v>2.1651712798</v>
      </c>
      <c r="E14" s="21">
        <v>1.9450533529</v>
      </c>
      <c r="F14" s="21">
        <v>2.4101995267</v>
      </c>
      <c r="G14" s="21">
        <v>6.4572307699999998E-2</v>
      </c>
      <c r="H14" s="21">
        <v>2.0428729309000002</v>
      </c>
      <c r="I14" s="21">
        <v>1.8940048324000001</v>
      </c>
      <c r="J14" s="21">
        <v>2.2034420084000002</v>
      </c>
      <c r="K14" s="21">
        <v>0.90384536380000002</v>
      </c>
      <c r="L14" s="21">
        <v>0.81195768290000003</v>
      </c>
      <c r="M14" s="21">
        <v>1.0061317958</v>
      </c>
      <c r="N14" s="24" t="s">
        <v>465</v>
      </c>
      <c r="O14">
        <v>1.1441269296000001</v>
      </c>
      <c r="P14">
        <v>1.0418954646</v>
      </c>
      <c r="Q14">
        <v>1.2563894127999999</v>
      </c>
      <c r="R14" s="4">
        <v>4.8118824999999997E-3</v>
      </c>
      <c r="S14">
        <v>717</v>
      </c>
      <c r="T14">
        <v>344925</v>
      </c>
      <c r="U14" s="103">
        <v>2.1611805507000001</v>
      </c>
      <c r="V14">
        <v>1.9459121675</v>
      </c>
      <c r="W14">
        <v>2.4002632034000002</v>
      </c>
      <c r="X14">
        <v>3.4681389999999999E-3</v>
      </c>
      <c r="Y14">
        <v>2.0787127636</v>
      </c>
      <c r="Z14">
        <v>1.9319940231999999</v>
      </c>
      <c r="AA14">
        <v>2.2365735617000002</v>
      </c>
      <c r="AB14">
        <v>0.85515556329999998</v>
      </c>
      <c r="AC14">
        <v>0.76997621279999995</v>
      </c>
      <c r="AD14">
        <v>0.94975796030000004</v>
      </c>
      <c r="AE14" t="s">
        <v>45</v>
      </c>
      <c r="AF14">
        <v>1.2524005528</v>
      </c>
      <c r="AG14">
        <v>1.1449571259</v>
      </c>
      <c r="AH14">
        <v>1.3699265318</v>
      </c>
      <c r="AI14" s="4">
        <v>8.7463297000000002E-7</v>
      </c>
      <c r="AJ14">
        <v>919</v>
      </c>
      <c r="AK14">
        <v>383738</v>
      </c>
      <c r="AL14" s="103">
        <v>2.3874373755999998</v>
      </c>
      <c r="AM14">
        <v>2.1626432623</v>
      </c>
      <c r="AN14">
        <v>2.6355975215999998</v>
      </c>
      <c r="AO14">
        <v>3.4387570000000002E-3</v>
      </c>
      <c r="AP14">
        <v>2.3948631618</v>
      </c>
      <c r="AQ14">
        <v>2.2449266501</v>
      </c>
      <c r="AR14">
        <v>2.5548137902999999</v>
      </c>
      <c r="AS14">
        <v>0.86277061529999999</v>
      </c>
      <c r="AT14">
        <v>0.78153466019999995</v>
      </c>
      <c r="AU14">
        <v>0.95245057259999999</v>
      </c>
      <c r="AV14" t="s">
        <v>243</v>
      </c>
      <c r="AW14">
        <v>1.1848612253999999</v>
      </c>
      <c r="AX14">
        <v>1.0884813941</v>
      </c>
      <c r="AY14">
        <v>1.2897750306</v>
      </c>
      <c r="AZ14" s="4">
        <v>8.9074700000000003E-5</v>
      </c>
      <c r="BA14" t="s">
        <v>244</v>
      </c>
      <c r="BB14">
        <v>0.37870957630000002</v>
      </c>
      <c r="BC14">
        <v>0.84678413050000001</v>
      </c>
      <c r="BD14">
        <v>0.58473125839999995</v>
      </c>
      <c r="BE14">
        <v>1.2262784882</v>
      </c>
      <c r="BF14" t="s">
        <v>240</v>
      </c>
      <c r="BG14">
        <v>0.1714121207</v>
      </c>
      <c r="BH14">
        <v>1.3116172763</v>
      </c>
      <c r="BI14">
        <v>0.88916591020000002</v>
      </c>
      <c r="BJ14">
        <v>1.9347793924000001</v>
      </c>
      <c r="BK14" t="s">
        <v>28</v>
      </c>
      <c r="BL14">
        <v>2</v>
      </c>
      <c r="BM14">
        <v>3</v>
      </c>
      <c r="BN14" s="6" t="s">
        <v>268</v>
      </c>
      <c r="BO14" s="6" t="s">
        <v>268</v>
      </c>
      <c r="BP14" s="6" t="s">
        <v>268</v>
      </c>
      <c r="BQ14" s="6" t="s">
        <v>28</v>
      </c>
      <c r="BR14" s="12" t="s">
        <v>28</v>
      </c>
      <c r="BS14" s="12" t="s">
        <v>28</v>
      </c>
      <c r="BT14" s="12" t="s">
        <v>28</v>
      </c>
      <c r="BU14" s="12" t="s">
        <v>28</v>
      </c>
      <c r="BV14" t="s">
        <v>434</v>
      </c>
      <c r="BW14">
        <v>134.19999999999999</v>
      </c>
      <c r="BX14">
        <v>143.4</v>
      </c>
      <c r="BY14">
        <v>183.8</v>
      </c>
    </row>
    <row r="15" spans="1:77" x14ac:dyDescent="0.3">
      <c r="A15" t="s">
        <v>34</v>
      </c>
      <c r="B15">
        <v>746</v>
      </c>
      <c r="C15" s="6">
        <v>350597</v>
      </c>
      <c r="D15" s="103">
        <v>2.3298784636000001</v>
      </c>
      <c r="E15" s="21">
        <v>2.0991351530000002</v>
      </c>
      <c r="F15" s="21">
        <v>2.5859857797000001</v>
      </c>
      <c r="G15" s="21">
        <v>0.60161179990000002</v>
      </c>
      <c r="H15" s="21">
        <v>2.1277991539999999</v>
      </c>
      <c r="I15" s="21">
        <v>1.9804593338000001</v>
      </c>
      <c r="J15" s="21">
        <v>2.2861005841000002</v>
      </c>
      <c r="K15" s="21">
        <v>0.97260196789999998</v>
      </c>
      <c r="L15" s="21">
        <v>0.87627874689999996</v>
      </c>
      <c r="M15" s="21">
        <v>1.0795133297999999</v>
      </c>
      <c r="N15" s="24" t="s">
        <v>28</v>
      </c>
      <c r="O15" t="s">
        <v>28</v>
      </c>
      <c r="P15" t="s">
        <v>28</v>
      </c>
      <c r="Q15" t="s">
        <v>28</v>
      </c>
      <c r="R15" t="s">
        <v>28</v>
      </c>
      <c r="S15">
        <v>771</v>
      </c>
      <c r="T15">
        <v>368046</v>
      </c>
      <c r="U15" s="103">
        <v>2.3199833910000001</v>
      </c>
      <c r="V15">
        <v>2.0924630216</v>
      </c>
      <c r="W15">
        <v>2.5722427966999999</v>
      </c>
      <c r="X15" s="4">
        <v>0.1042086409</v>
      </c>
      <c r="Y15">
        <v>2.0948468398000002</v>
      </c>
      <c r="Z15">
        <v>1.9520772548000001</v>
      </c>
      <c r="AA15">
        <v>2.2480582013000001</v>
      </c>
      <c r="AB15">
        <v>0.91799211449999996</v>
      </c>
      <c r="AC15">
        <v>0.82796478679999996</v>
      </c>
      <c r="AD15">
        <v>1.0178084088999999</v>
      </c>
      <c r="AE15" t="s">
        <v>28</v>
      </c>
      <c r="AF15" t="s">
        <v>28</v>
      </c>
      <c r="AG15" t="s">
        <v>28</v>
      </c>
      <c r="AH15" t="s">
        <v>28</v>
      </c>
      <c r="AI15" t="s">
        <v>28</v>
      </c>
      <c r="AJ15">
        <v>967</v>
      </c>
      <c r="AK15">
        <v>405094</v>
      </c>
      <c r="AL15" s="103">
        <v>2.4995808616000001</v>
      </c>
      <c r="AM15">
        <v>2.2665573351999999</v>
      </c>
      <c r="AN15">
        <v>2.7565614099000002</v>
      </c>
      <c r="AO15" s="4">
        <v>4.1656984600000002E-2</v>
      </c>
      <c r="AP15">
        <v>2.3871002780000001</v>
      </c>
      <c r="AQ15">
        <v>2.2412890382000001</v>
      </c>
      <c r="AR15">
        <v>2.5423975399000001</v>
      </c>
      <c r="AS15">
        <v>0.90329695759999995</v>
      </c>
      <c r="AT15">
        <v>0.81908706239999995</v>
      </c>
      <c r="AU15">
        <v>0.99616442640000002</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149.19999999999999</v>
      </c>
      <c r="BX15">
        <v>154.19999999999999</v>
      </c>
      <c r="BY15">
        <v>193.4</v>
      </c>
    </row>
    <row r="16" spans="1:77" x14ac:dyDescent="0.3">
      <c r="A16" t="s">
        <v>35</v>
      </c>
      <c r="B16">
        <v>716</v>
      </c>
      <c r="C16" s="6">
        <v>357222</v>
      </c>
      <c r="D16" s="103">
        <v>2.2143514467999998</v>
      </c>
      <c r="E16" s="21">
        <v>1.9926389333000001</v>
      </c>
      <c r="F16" s="21">
        <v>2.4607329748</v>
      </c>
      <c r="G16" s="21">
        <v>0.14404033529999999</v>
      </c>
      <c r="H16" s="21">
        <v>2.0043558347000001</v>
      </c>
      <c r="I16" s="21">
        <v>1.8627901355000001</v>
      </c>
      <c r="J16" s="21">
        <v>2.1566800444999998</v>
      </c>
      <c r="K16" s="21">
        <v>0.92437550209999997</v>
      </c>
      <c r="L16" s="21">
        <v>0.83182216499999995</v>
      </c>
      <c r="M16" s="21">
        <v>1.0272268579999999</v>
      </c>
      <c r="N16" s="24" t="s">
        <v>28</v>
      </c>
      <c r="O16" t="s">
        <v>28</v>
      </c>
      <c r="P16" t="s">
        <v>28</v>
      </c>
      <c r="Q16" t="s">
        <v>28</v>
      </c>
      <c r="R16" t="s">
        <v>28</v>
      </c>
      <c r="S16">
        <v>915</v>
      </c>
      <c r="T16">
        <v>392578</v>
      </c>
      <c r="U16" s="103">
        <v>2.4450147339999999</v>
      </c>
      <c r="V16">
        <v>2.2135039418</v>
      </c>
      <c r="W16">
        <v>2.7007392832999999</v>
      </c>
      <c r="X16" s="4">
        <v>0.51460093070000001</v>
      </c>
      <c r="Y16">
        <v>2.3307470108000001</v>
      </c>
      <c r="Z16">
        <v>2.1845162562999998</v>
      </c>
      <c r="AA16">
        <v>2.4867664009000001</v>
      </c>
      <c r="AB16">
        <v>0.96746565269999996</v>
      </c>
      <c r="AC16">
        <v>0.87585935820000005</v>
      </c>
      <c r="AD16">
        <v>1.0686530666</v>
      </c>
      <c r="AE16" t="s">
        <v>28</v>
      </c>
      <c r="AF16" t="s">
        <v>28</v>
      </c>
      <c r="AG16" t="s">
        <v>28</v>
      </c>
      <c r="AH16" t="s">
        <v>28</v>
      </c>
      <c r="AI16" t="s">
        <v>28</v>
      </c>
      <c r="AJ16">
        <v>1110</v>
      </c>
      <c r="AK16">
        <v>413483</v>
      </c>
      <c r="AL16" s="103">
        <v>2.6975774967000001</v>
      </c>
      <c r="AM16">
        <v>2.4520070033999999</v>
      </c>
      <c r="AN16">
        <v>2.9677420743999998</v>
      </c>
      <c r="AO16" s="4">
        <v>0.60092378310000005</v>
      </c>
      <c r="AP16">
        <v>2.6845118178999998</v>
      </c>
      <c r="AQ16">
        <v>2.5311419184999999</v>
      </c>
      <c r="AR16">
        <v>2.8471748848999998</v>
      </c>
      <c r="AS16">
        <v>0.97484885700000001</v>
      </c>
      <c r="AT16">
        <v>0.88610474679999995</v>
      </c>
      <c r="AU16">
        <v>1.0724807619000001</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143.19999999999999</v>
      </c>
      <c r="BX16">
        <v>183</v>
      </c>
      <c r="BY16">
        <v>222</v>
      </c>
    </row>
    <row r="17" spans="1:77" x14ac:dyDescent="0.3">
      <c r="A17" t="s">
        <v>36</v>
      </c>
      <c r="B17">
        <v>732</v>
      </c>
      <c r="C17" s="6">
        <v>369709</v>
      </c>
      <c r="D17" s="103">
        <v>2.3050266323000002</v>
      </c>
      <c r="E17" s="21">
        <v>2.0747001585999998</v>
      </c>
      <c r="F17" s="21">
        <v>2.5609232032000002</v>
      </c>
      <c r="G17" s="21">
        <v>0.47346606089999999</v>
      </c>
      <c r="H17" s="21">
        <v>1.9799355708999999</v>
      </c>
      <c r="I17" s="21">
        <v>1.8415764127000001</v>
      </c>
      <c r="J17" s="21">
        <v>2.1286897671</v>
      </c>
      <c r="K17" s="21">
        <v>0.9622276327</v>
      </c>
      <c r="L17" s="21">
        <v>0.86607841929999996</v>
      </c>
      <c r="M17" s="21">
        <v>1.0690510195</v>
      </c>
      <c r="N17" s="24" t="s">
        <v>28</v>
      </c>
      <c r="O17" t="s">
        <v>28</v>
      </c>
      <c r="P17" t="s">
        <v>28</v>
      </c>
      <c r="Q17" t="s">
        <v>28</v>
      </c>
      <c r="R17" t="s">
        <v>28</v>
      </c>
      <c r="S17">
        <v>959</v>
      </c>
      <c r="T17">
        <v>396832</v>
      </c>
      <c r="U17" s="103">
        <v>2.616288028</v>
      </c>
      <c r="V17">
        <v>2.3709635154000002</v>
      </c>
      <c r="W17">
        <v>2.8869963629000002</v>
      </c>
      <c r="X17" s="4">
        <v>0.49060224429999999</v>
      </c>
      <c r="Y17">
        <v>2.4166397870999998</v>
      </c>
      <c r="Z17">
        <v>2.2684289957999999</v>
      </c>
      <c r="AA17">
        <v>2.5745341254</v>
      </c>
      <c r="AB17">
        <v>1.0352366263999999</v>
      </c>
      <c r="AC17">
        <v>0.93816439350000003</v>
      </c>
      <c r="AD17">
        <v>1.1423529608</v>
      </c>
      <c r="AE17" t="s">
        <v>28</v>
      </c>
      <c r="AF17" t="s">
        <v>28</v>
      </c>
      <c r="AG17" t="s">
        <v>28</v>
      </c>
      <c r="AH17" t="s">
        <v>28</v>
      </c>
      <c r="AI17" t="s">
        <v>28</v>
      </c>
      <c r="AJ17">
        <v>1124</v>
      </c>
      <c r="AK17">
        <v>417357</v>
      </c>
      <c r="AL17" s="103">
        <v>2.7739517299999998</v>
      </c>
      <c r="AM17">
        <v>2.5217405263999999</v>
      </c>
      <c r="AN17">
        <v>3.0513877694999998</v>
      </c>
      <c r="AO17" s="4">
        <v>0.95989026349999995</v>
      </c>
      <c r="AP17">
        <v>2.6931380089000001</v>
      </c>
      <c r="AQ17">
        <v>2.5402086807000002</v>
      </c>
      <c r="AR17">
        <v>2.8552742105000002</v>
      </c>
      <c r="AS17">
        <v>1.0024489293000001</v>
      </c>
      <c r="AT17">
        <v>0.91130500339999998</v>
      </c>
      <c r="AU17">
        <v>1.1027085905</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146.4</v>
      </c>
      <c r="BX17">
        <v>191.8</v>
      </c>
      <c r="BY17">
        <v>224.8</v>
      </c>
    </row>
    <row r="18" spans="1:77" x14ac:dyDescent="0.3">
      <c r="A18" t="s">
        <v>42</v>
      </c>
      <c r="B18">
        <v>852</v>
      </c>
      <c r="C18" s="6">
        <v>385849</v>
      </c>
      <c r="D18" s="103">
        <v>2.6639877846000002</v>
      </c>
      <c r="E18" s="21">
        <v>2.4071409460000002</v>
      </c>
      <c r="F18" s="21">
        <v>2.9482407036999998</v>
      </c>
      <c r="G18" s="21">
        <v>4.0015031700000002E-2</v>
      </c>
      <c r="H18" s="21">
        <v>2.2081176832999998</v>
      </c>
      <c r="I18" s="21">
        <v>2.0647169894999999</v>
      </c>
      <c r="J18" s="21">
        <v>2.361477979</v>
      </c>
      <c r="K18" s="21">
        <v>1.1120750725999999</v>
      </c>
      <c r="L18" s="21">
        <v>1.0048549989</v>
      </c>
      <c r="M18" s="21">
        <v>1.2307357464999999</v>
      </c>
      <c r="N18" s="24" t="s">
        <v>28</v>
      </c>
      <c r="O18" t="s">
        <v>28</v>
      </c>
      <c r="P18" t="s">
        <v>28</v>
      </c>
      <c r="Q18" t="s">
        <v>28</v>
      </c>
      <c r="R18" t="s">
        <v>28</v>
      </c>
      <c r="S18">
        <v>1065</v>
      </c>
      <c r="T18">
        <v>417692</v>
      </c>
      <c r="U18" s="103">
        <v>2.8523682088000002</v>
      </c>
      <c r="V18">
        <v>2.5900077351999999</v>
      </c>
      <c r="W18">
        <v>3.1413050577999999</v>
      </c>
      <c r="X18" s="4">
        <v>1.3958585500000001E-2</v>
      </c>
      <c r="Y18">
        <v>2.5497256352000002</v>
      </c>
      <c r="Z18">
        <v>2.4011011016000001</v>
      </c>
      <c r="AA18">
        <v>2.707549803</v>
      </c>
      <c r="AB18">
        <v>1.128650978</v>
      </c>
      <c r="AC18">
        <v>1.0248378012999999</v>
      </c>
      <c r="AD18">
        <v>1.2429801366</v>
      </c>
      <c r="AE18" t="s">
        <v>28</v>
      </c>
      <c r="AF18" t="s">
        <v>28</v>
      </c>
      <c r="AG18" t="s">
        <v>28</v>
      </c>
      <c r="AH18" t="s">
        <v>28</v>
      </c>
      <c r="AI18" t="s">
        <v>28</v>
      </c>
      <c r="AJ18">
        <v>1215</v>
      </c>
      <c r="AK18">
        <v>435202</v>
      </c>
      <c r="AL18" s="103">
        <v>2.9229229363</v>
      </c>
      <c r="AM18">
        <v>2.6613346206999999</v>
      </c>
      <c r="AN18">
        <v>3.2102233311999999</v>
      </c>
      <c r="AO18" s="4">
        <v>0.25233752710000001</v>
      </c>
      <c r="AP18">
        <v>2.7918070229</v>
      </c>
      <c r="AQ18">
        <v>2.6391585029</v>
      </c>
      <c r="AR18">
        <v>2.9532847098000001</v>
      </c>
      <c r="AS18">
        <v>1.0562840499999999</v>
      </c>
      <c r="AT18">
        <v>0.96175142930000002</v>
      </c>
      <c r="AU18">
        <v>1.1601084857999999</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t="s">
        <v>28</v>
      </c>
      <c r="BM18" t="s">
        <v>28</v>
      </c>
      <c r="BN18" s="6" t="s">
        <v>28</v>
      </c>
      <c r="BO18" s="6" t="s">
        <v>28</v>
      </c>
      <c r="BP18" s="6" t="s">
        <v>28</v>
      </c>
      <c r="BQ18" s="6" t="s">
        <v>28</v>
      </c>
      <c r="BR18" s="12" t="s">
        <v>28</v>
      </c>
      <c r="BS18" s="12" t="s">
        <v>28</v>
      </c>
      <c r="BT18" s="12" t="s">
        <v>28</v>
      </c>
      <c r="BU18" s="12" t="s">
        <v>28</v>
      </c>
      <c r="BV18" t="s">
        <v>28</v>
      </c>
      <c r="BW18">
        <v>170.4</v>
      </c>
      <c r="BX18">
        <v>213</v>
      </c>
      <c r="BY18">
        <v>243</v>
      </c>
    </row>
    <row r="19" spans="1:77" x14ac:dyDescent="0.3">
      <c r="A19" t="s">
        <v>43</v>
      </c>
      <c r="B19">
        <v>6289</v>
      </c>
      <c r="C19" s="6">
        <v>2932618</v>
      </c>
      <c r="D19" s="103">
        <v>2.3955107439000001</v>
      </c>
      <c r="E19" s="21">
        <v>2.2196125885</v>
      </c>
      <c r="F19" s="21">
        <v>2.5853483415</v>
      </c>
      <c r="G19" s="21" t="s">
        <v>28</v>
      </c>
      <c r="H19" s="21">
        <v>2.1445002384</v>
      </c>
      <c r="I19" s="21">
        <v>2.0921489115999998</v>
      </c>
      <c r="J19" s="21">
        <v>2.1981615395</v>
      </c>
      <c r="K19" s="21" t="s">
        <v>28</v>
      </c>
      <c r="L19" s="21" t="s">
        <v>28</v>
      </c>
      <c r="M19" s="21" t="s">
        <v>28</v>
      </c>
      <c r="N19" s="24" t="s">
        <v>28</v>
      </c>
      <c r="O19" t="s">
        <v>28</v>
      </c>
      <c r="P19" t="s">
        <v>28</v>
      </c>
      <c r="Q19" t="s">
        <v>28</v>
      </c>
      <c r="R19" t="s">
        <v>28</v>
      </c>
      <c r="S19">
        <v>7422</v>
      </c>
      <c r="T19">
        <v>3127949</v>
      </c>
      <c r="U19" s="103">
        <v>2.5272367316</v>
      </c>
      <c r="V19">
        <v>2.3436183349999999</v>
      </c>
      <c r="W19">
        <v>2.7252413083000002</v>
      </c>
      <c r="X19" t="s">
        <v>28</v>
      </c>
      <c r="Y19">
        <v>2.3728008353000001</v>
      </c>
      <c r="Z19">
        <v>2.3194282675000002</v>
      </c>
      <c r="AA19">
        <v>2.4274015640000002</v>
      </c>
      <c r="AB19" t="s">
        <v>28</v>
      </c>
      <c r="AC19" t="s">
        <v>28</v>
      </c>
      <c r="AD19" t="s">
        <v>28</v>
      </c>
      <c r="AE19" t="s">
        <v>28</v>
      </c>
      <c r="AF19" t="s">
        <v>28</v>
      </c>
      <c r="AG19" t="s">
        <v>28</v>
      </c>
      <c r="AH19" t="s">
        <v>28</v>
      </c>
      <c r="AI19" t="s">
        <v>28</v>
      </c>
      <c r="AJ19">
        <v>9210</v>
      </c>
      <c r="AK19">
        <v>3328304</v>
      </c>
      <c r="AL19" s="103">
        <v>2.7671751138</v>
      </c>
      <c r="AM19">
        <v>2.7112344414999998</v>
      </c>
      <c r="AN19">
        <v>2.8242700052999998</v>
      </c>
      <c r="AO19" t="s">
        <v>28</v>
      </c>
      <c r="AP19">
        <v>2.7671751138</v>
      </c>
      <c r="AQ19">
        <v>2.7112344414999998</v>
      </c>
      <c r="AR19">
        <v>2.8242700052999998</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1257.8</v>
      </c>
      <c r="BX19">
        <v>1484.4</v>
      </c>
      <c r="BY19">
        <v>1842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453</v>
      </c>
      <c r="B1" s="61"/>
      <c r="C1" s="61"/>
      <c r="D1" s="61"/>
      <c r="E1" s="61"/>
      <c r="F1" s="61"/>
      <c r="G1" s="61"/>
      <c r="H1" s="61"/>
      <c r="I1" s="61"/>
      <c r="J1" s="61"/>
      <c r="K1" s="61"/>
      <c r="L1" s="61"/>
    </row>
    <row r="2" spans="1:16" s="62" customFormat="1" ht="18.899999999999999" customHeight="1" x14ac:dyDescent="0.3">
      <c r="A2" s="1" t="s">
        <v>436</v>
      </c>
      <c r="B2" s="63"/>
      <c r="C2" s="63"/>
      <c r="D2" s="63"/>
      <c r="E2" s="63"/>
      <c r="F2" s="63"/>
      <c r="G2" s="63"/>
      <c r="H2" s="63"/>
      <c r="I2" s="63"/>
      <c r="J2" s="63"/>
      <c r="K2" s="61"/>
      <c r="L2" s="61"/>
    </row>
    <row r="3" spans="1:16" s="66" customFormat="1" ht="54" customHeight="1" x14ac:dyDescent="0.3">
      <c r="A3" s="105" t="s">
        <v>455</v>
      </c>
      <c r="B3" s="64" t="s">
        <v>450</v>
      </c>
      <c r="C3" s="64" t="s">
        <v>460</v>
      </c>
      <c r="D3" s="64" t="s">
        <v>428</v>
      </c>
      <c r="E3" s="64" t="s">
        <v>451</v>
      </c>
      <c r="F3" s="64" t="s">
        <v>461</v>
      </c>
      <c r="G3" s="64" t="s">
        <v>430</v>
      </c>
      <c r="H3" s="64" t="s">
        <v>452</v>
      </c>
      <c r="I3" s="64" t="s">
        <v>462</v>
      </c>
      <c r="J3" s="65" t="s">
        <v>429</v>
      </c>
      <c r="O3" s="67"/>
      <c r="P3" s="67"/>
    </row>
    <row r="4" spans="1:16" s="62" customFormat="1" ht="18.899999999999999" customHeight="1" x14ac:dyDescent="0.3">
      <c r="A4" s="84" t="s">
        <v>287</v>
      </c>
      <c r="B4" s="69">
        <v>79.8</v>
      </c>
      <c r="C4" s="70">
        <v>2.2747874870000002</v>
      </c>
      <c r="D4" s="70">
        <v>2.6039691632999999</v>
      </c>
      <c r="E4" s="69">
        <v>94.8</v>
      </c>
      <c r="F4" s="70">
        <v>2.3458262604</v>
      </c>
      <c r="G4" s="70">
        <v>2.5910091458000002</v>
      </c>
      <c r="H4" s="69">
        <v>107.8</v>
      </c>
      <c r="I4" s="70">
        <v>2.3704081588000001</v>
      </c>
      <c r="J4" s="85">
        <v>2.5197444242999998</v>
      </c>
    </row>
    <row r="5" spans="1:16" s="62" customFormat="1" ht="18.899999999999999" customHeight="1" x14ac:dyDescent="0.3">
      <c r="A5" s="84" t="s">
        <v>288</v>
      </c>
      <c r="B5" s="69">
        <v>53.6</v>
      </c>
      <c r="C5" s="70">
        <v>2.6954448993</v>
      </c>
      <c r="D5" s="70">
        <v>2.8233920739</v>
      </c>
      <c r="E5" s="69">
        <v>62.6</v>
      </c>
      <c r="F5" s="70">
        <v>3.0449544230000001</v>
      </c>
      <c r="G5" s="70">
        <v>2.9490359608999999</v>
      </c>
      <c r="H5" s="69">
        <v>82.6</v>
      </c>
      <c r="I5" s="70">
        <v>3.7802165616000001</v>
      </c>
      <c r="J5" s="85">
        <v>3.4777665481</v>
      </c>
    </row>
    <row r="6" spans="1:16" s="62" customFormat="1" ht="18.899999999999999" customHeight="1" x14ac:dyDescent="0.3">
      <c r="A6" s="84" t="s">
        <v>289</v>
      </c>
      <c r="B6" s="69">
        <v>54.8</v>
      </c>
      <c r="C6" s="70">
        <v>1.9862844880999999</v>
      </c>
      <c r="D6" s="70">
        <v>2.2346420967</v>
      </c>
      <c r="E6" s="69">
        <v>74.2</v>
      </c>
      <c r="F6" s="70">
        <v>2.4170798287999999</v>
      </c>
      <c r="G6" s="70">
        <v>2.6312577157999999</v>
      </c>
      <c r="H6" s="69">
        <v>100.4</v>
      </c>
      <c r="I6" s="70">
        <v>2.9725776749000001</v>
      </c>
      <c r="J6" s="85">
        <v>3.0834817016999998</v>
      </c>
    </row>
    <row r="7" spans="1:16" s="62" customFormat="1" ht="18.899999999999999" customHeight="1" x14ac:dyDescent="0.3">
      <c r="A7" s="84" t="s">
        <v>290</v>
      </c>
      <c r="B7" s="69">
        <v>70.400000000000006</v>
      </c>
      <c r="C7" s="70">
        <v>2.1206607786</v>
      </c>
      <c r="D7" s="70">
        <v>2.3134155372</v>
      </c>
      <c r="E7" s="69">
        <v>101</v>
      </c>
      <c r="F7" s="70">
        <v>2.8092544072000001</v>
      </c>
      <c r="G7" s="70">
        <v>2.8967911958000001</v>
      </c>
      <c r="H7" s="69">
        <v>109.8</v>
      </c>
      <c r="I7" s="70">
        <v>2.8773584905999998</v>
      </c>
      <c r="J7" s="85">
        <v>2.7526094543999999</v>
      </c>
    </row>
    <row r="8" spans="1:16" s="62" customFormat="1" ht="18.899999999999999" customHeight="1" x14ac:dyDescent="0.3">
      <c r="A8" s="84" t="s">
        <v>291</v>
      </c>
      <c r="B8" s="69">
        <v>30.4</v>
      </c>
      <c r="C8" s="70">
        <v>1.8551969926</v>
      </c>
      <c r="D8" s="70">
        <v>2.2602534489999999</v>
      </c>
      <c r="E8" s="69">
        <v>34.200000000000003</v>
      </c>
      <c r="F8" s="70">
        <v>1.9069285068999999</v>
      </c>
      <c r="G8" s="70">
        <v>2.1746106292</v>
      </c>
      <c r="H8" s="69">
        <v>53</v>
      </c>
      <c r="I8" s="70">
        <v>2.6969265215</v>
      </c>
      <c r="J8" s="85">
        <v>2.9212454502999998</v>
      </c>
    </row>
    <row r="9" spans="1:16" s="62" customFormat="1" ht="18.899999999999999" customHeight="1" x14ac:dyDescent="0.3">
      <c r="A9" s="84" t="s">
        <v>292</v>
      </c>
      <c r="B9" s="69">
        <v>58.8</v>
      </c>
      <c r="C9" s="70">
        <v>1.7807820904</v>
      </c>
      <c r="D9" s="70">
        <v>1.9973187434999999</v>
      </c>
      <c r="E9" s="69">
        <v>68</v>
      </c>
      <c r="F9" s="70">
        <v>1.8815924912999999</v>
      </c>
      <c r="G9" s="70">
        <v>2.0641411663000002</v>
      </c>
      <c r="H9" s="69">
        <v>77.400000000000006</v>
      </c>
      <c r="I9" s="70">
        <v>1.9677832692999999</v>
      </c>
      <c r="J9" s="85">
        <v>2.0614585758000001</v>
      </c>
    </row>
    <row r="10" spans="1:16" s="62" customFormat="1" ht="18.899999999999999" customHeight="1" x14ac:dyDescent="0.3">
      <c r="A10" s="84" t="s">
        <v>293</v>
      </c>
      <c r="B10" s="69">
        <v>72.2</v>
      </c>
      <c r="C10" s="70">
        <v>2.5309888383999999</v>
      </c>
      <c r="D10" s="70">
        <v>2.6880339034</v>
      </c>
      <c r="E10" s="69">
        <v>79.2</v>
      </c>
      <c r="F10" s="70">
        <v>2.6984116168000001</v>
      </c>
      <c r="G10" s="70">
        <v>2.7906904732000002</v>
      </c>
      <c r="H10" s="69">
        <v>86.8</v>
      </c>
      <c r="I10" s="70">
        <v>2.7910685805000002</v>
      </c>
      <c r="J10" s="85">
        <v>2.7725793628000002</v>
      </c>
    </row>
    <row r="11" spans="1:16" s="62" customFormat="1" ht="18.899999999999999" customHeight="1" x14ac:dyDescent="0.3">
      <c r="A11" s="84" t="s">
        <v>294</v>
      </c>
      <c r="B11" s="69">
        <v>106.4</v>
      </c>
      <c r="C11" s="70">
        <v>2.1898140715999999</v>
      </c>
      <c r="D11" s="70">
        <v>2.35539722</v>
      </c>
      <c r="E11" s="69">
        <v>125</v>
      </c>
      <c r="F11" s="70">
        <v>2.4905161146000001</v>
      </c>
      <c r="G11" s="70">
        <v>2.5341634759999998</v>
      </c>
      <c r="H11" s="69">
        <v>155</v>
      </c>
      <c r="I11" s="70">
        <v>2.9239545447999999</v>
      </c>
      <c r="J11" s="85">
        <v>2.8720322606000002</v>
      </c>
    </row>
    <row r="12" spans="1:16" s="62" customFormat="1" ht="18.899999999999999" customHeight="1" x14ac:dyDescent="0.3">
      <c r="A12" s="84" t="s">
        <v>295</v>
      </c>
      <c r="B12" s="69">
        <v>15.4</v>
      </c>
      <c r="C12" s="70">
        <v>1.0649921854</v>
      </c>
      <c r="D12" s="70">
        <v>1.3737728107</v>
      </c>
      <c r="E12" s="69" t="s">
        <v>426</v>
      </c>
      <c r="F12" s="70" t="s">
        <v>426</v>
      </c>
      <c r="G12" s="70" t="s">
        <v>426</v>
      </c>
      <c r="H12" s="69" t="s">
        <v>426</v>
      </c>
      <c r="I12" s="70" t="s">
        <v>426</v>
      </c>
      <c r="J12" s="85" t="s">
        <v>426</v>
      </c>
    </row>
    <row r="13" spans="1:16" s="62" customFormat="1" ht="18.899999999999999" customHeight="1" x14ac:dyDescent="0.3">
      <c r="A13" s="84" t="s">
        <v>296</v>
      </c>
      <c r="B13" s="69">
        <v>90.2</v>
      </c>
      <c r="C13" s="70">
        <v>2.8274443914999998</v>
      </c>
      <c r="D13" s="70">
        <v>2.8694321795</v>
      </c>
      <c r="E13" s="69">
        <v>95.8</v>
      </c>
      <c r="F13" s="70">
        <v>2.9469669005000001</v>
      </c>
      <c r="G13" s="70">
        <v>2.9182879017999999</v>
      </c>
      <c r="H13" s="69">
        <v>114.6</v>
      </c>
      <c r="I13" s="70">
        <v>3.4368795773</v>
      </c>
      <c r="J13" s="85">
        <v>3.2731184520999999</v>
      </c>
    </row>
    <row r="14" spans="1:16" s="62" customFormat="1" ht="18.899999999999999" customHeight="1" x14ac:dyDescent="0.3">
      <c r="A14" s="84" t="s">
        <v>297</v>
      </c>
      <c r="B14" s="69">
        <v>47.6</v>
      </c>
      <c r="C14" s="70">
        <v>1.5245367138000001</v>
      </c>
      <c r="D14" s="70">
        <v>1.9041776962000001</v>
      </c>
      <c r="E14" s="69">
        <v>52.4</v>
      </c>
      <c r="F14" s="70">
        <v>1.6151901855999999</v>
      </c>
      <c r="G14" s="70">
        <v>1.9188265120000001</v>
      </c>
      <c r="H14" s="69">
        <v>62.6</v>
      </c>
      <c r="I14" s="70">
        <v>1.9011406844000001</v>
      </c>
      <c r="J14" s="85">
        <v>2.1429599989999999</v>
      </c>
    </row>
    <row r="15" spans="1:16" s="62" customFormat="1" ht="18.899999999999999" customHeight="1" x14ac:dyDescent="0.3">
      <c r="A15" s="84" t="s">
        <v>298</v>
      </c>
      <c r="B15" s="69">
        <v>23.4</v>
      </c>
      <c r="C15" s="70">
        <v>1.2612787426000001</v>
      </c>
      <c r="D15" s="70">
        <v>1.5902201410000001</v>
      </c>
      <c r="E15" s="69">
        <v>26.6</v>
      </c>
      <c r="F15" s="70">
        <v>1.3245033113</v>
      </c>
      <c r="G15" s="70">
        <v>1.6806421803</v>
      </c>
      <c r="H15" s="69">
        <v>34.200000000000003</v>
      </c>
      <c r="I15" s="70">
        <v>1.6340181558</v>
      </c>
      <c r="J15" s="85">
        <v>1.948802267</v>
      </c>
    </row>
    <row r="16" spans="1:16" s="62" customFormat="1" ht="18.899999999999999" customHeight="1" x14ac:dyDescent="0.3">
      <c r="A16" s="84" t="s">
        <v>299</v>
      </c>
      <c r="B16" s="69">
        <v>704.8</v>
      </c>
      <c r="C16" s="70">
        <v>2.0682365466000001</v>
      </c>
      <c r="D16" s="70">
        <v>2.2015943715000001</v>
      </c>
      <c r="E16" s="69">
        <v>836.8</v>
      </c>
      <c r="F16" s="70">
        <v>2.2978317233999999</v>
      </c>
      <c r="G16" s="70">
        <v>2.3417746395000001</v>
      </c>
      <c r="H16" s="69">
        <v>1014</v>
      </c>
      <c r="I16" s="70">
        <v>2.6078462738999999</v>
      </c>
      <c r="J16" s="85">
        <v>2.5696740779999998</v>
      </c>
    </row>
    <row r="17" spans="1:10" s="62" customFormat="1" ht="18.899999999999999" customHeight="1" x14ac:dyDescent="0.3">
      <c r="A17" s="84" t="s">
        <v>300</v>
      </c>
      <c r="B17" s="69">
        <v>1.4</v>
      </c>
      <c r="C17" s="70">
        <v>3.3653846154</v>
      </c>
      <c r="D17" s="70">
        <v>4.5167403696999999</v>
      </c>
      <c r="E17" s="69" t="s">
        <v>426</v>
      </c>
      <c r="F17" s="70" t="s">
        <v>426</v>
      </c>
      <c r="G17" s="70" t="s">
        <v>426</v>
      </c>
      <c r="H17" s="69" t="s">
        <v>426</v>
      </c>
      <c r="I17" s="70" t="s">
        <v>426</v>
      </c>
      <c r="J17" s="85" t="s">
        <v>426</v>
      </c>
    </row>
    <row r="18" spans="1:10" s="62" customFormat="1" ht="18.899999999999999" customHeight="1" x14ac:dyDescent="0.3">
      <c r="A18" s="86" t="s">
        <v>167</v>
      </c>
      <c r="B18" s="87">
        <v>704.4</v>
      </c>
      <c r="C18" s="88">
        <v>2.0789456287000001</v>
      </c>
      <c r="D18" s="88">
        <v>2.4591538056000002</v>
      </c>
      <c r="E18" s="87">
        <v>834.6</v>
      </c>
      <c r="F18" s="88">
        <v>2.3045966568999998</v>
      </c>
      <c r="G18" s="88">
        <v>2.4628256589999999</v>
      </c>
      <c r="H18" s="87">
        <v>1010.4</v>
      </c>
      <c r="I18" s="88">
        <v>2.6123863933</v>
      </c>
      <c r="J18" s="89">
        <v>2.6987058959999999</v>
      </c>
    </row>
    <row r="19" spans="1:10" s="62" customFormat="1" ht="18.899999999999999" customHeight="1" x14ac:dyDescent="0.3">
      <c r="A19" s="90" t="s">
        <v>29</v>
      </c>
      <c r="B19" s="91">
        <v>1257.8</v>
      </c>
      <c r="C19" s="92">
        <v>2.1445002384</v>
      </c>
      <c r="D19" s="92">
        <v>2.4755215219000002</v>
      </c>
      <c r="E19" s="91">
        <v>1484.4</v>
      </c>
      <c r="F19" s="92">
        <v>2.3728008353000001</v>
      </c>
      <c r="G19" s="92">
        <v>2.5012049413000002</v>
      </c>
      <c r="H19" s="91">
        <v>1842</v>
      </c>
      <c r="I19" s="92">
        <v>2.7671751138</v>
      </c>
      <c r="J19" s="93">
        <v>2.7671751138</v>
      </c>
    </row>
    <row r="20" spans="1:10" ht="18.899999999999999" customHeight="1" x14ac:dyDescent="0.25">
      <c r="A20" s="77" t="s">
        <v>420</v>
      </c>
    </row>
    <row r="22" spans="1:10" ht="15.6" x14ac:dyDescent="0.3">
      <c r="A22" s="122" t="s">
        <v>467</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456</v>
      </c>
      <c r="B1" s="61"/>
      <c r="C1" s="61"/>
      <c r="D1" s="61"/>
      <c r="E1" s="61"/>
      <c r="F1" s="61"/>
      <c r="G1" s="61"/>
      <c r="H1" s="61"/>
      <c r="I1" s="61"/>
      <c r="J1" s="61"/>
      <c r="K1" s="61"/>
      <c r="L1" s="61"/>
    </row>
    <row r="2" spans="1:16" s="62" customFormat="1" ht="18.899999999999999" customHeight="1" x14ac:dyDescent="0.3">
      <c r="A2" s="1" t="s">
        <v>436</v>
      </c>
      <c r="B2" s="63"/>
      <c r="C2" s="63"/>
      <c r="D2" s="63"/>
      <c r="E2" s="63"/>
      <c r="F2" s="63"/>
      <c r="G2" s="63"/>
      <c r="H2" s="63"/>
      <c r="I2" s="63"/>
      <c r="J2" s="63"/>
      <c r="K2" s="61"/>
      <c r="L2" s="61"/>
    </row>
    <row r="3" spans="1:16" s="66" customFormat="1" ht="54" customHeight="1" x14ac:dyDescent="0.3">
      <c r="A3" s="105" t="s">
        <v>457</v>
      </c>
      <c r="B3" s="64" t="s">
        <v>450</v>
      </c>
      <c r="C3" s="64" t="s">
        <v>460</v>
      </c>
      <c r="D3" s="64" t="s">
        <v>428</v>
      </c>
      <c r="E3" s="64" t="s">
        <v>451</v>
      </c>
      <c r="F3" s="64" t="s">
        <v>461</v>
      </c>
      <c r="G3" s="64" t="s">
        <v>430</v>
      </c>
      <c r="H3" s="64" t="s">
        <v>452</v>
      </c>
      <c r="I3" s="64" t="s">
        <v>462</v>
      </c>
      <c r="J3" s="65" t="s">
        <v>429</v>
      </c>
      <c r="O3" s="67"/>
      <c r="P3" s="67"/>
    </row>
    <row r="4" spans="1:16" s="62" customFormat="1" ht="18.899999999999999" customHeight="1" x14ac:dyDescent="0.3">
      <c r="A4" s="84" t="s">
        <v>301</v>
      </c>
      <c r="B4" s="69">
        <v>35</v>
      </c>
      <c r="C4" s="70">
        <v>1.9147865287000001</v>
      </c>
      <c r="D4" s="70">
        <v>2.1934054863000001</v>
      </c>
      <c r="E4" s="69">
        <v>42.2</v>
      </c>
      <c r="F4" s="70">
        <v>1.8862189802</v>
      </c>
      <c r="G4" s="70">
        <v>2.1439151501999998</v>
      </c>
      <c r="H4" s="69">
        <v>47.8</v>
      </c>
      <c r="I4" s="70">
        <v>1.7848741253</v>
      </c>
      <c r="J4" s="85">
        <v>2.0114379812999998</v>
      </c>
    </row>
    <row r="5" spans="1:16" s="62" customFormat="1" ht="18.899999999999999" customHeight="1" x14ac:dyDescent="0.3">
      <c r="A5" s="84" t="s">
        <v>302</v>
      </c>
      <c r="B5" s="69">
        <v>44.8</v>
      </c>
      <c r="C5" s="70">
        <v>2.6664444629999999</v>
      </c>
      <c r="D5" s="70">
        <v>2.9350335125</v>
      </c>
      <c r="E5" s="69">
        <v>52.6</v>
      </c>
      <c r="F5" s="70">
        <v>2.9158397729000001</v>
      </c>
      <c r="G5" s="70">
        <v>3.0251322476000002</v>
      </c>
      <c r="H5" s="69">
        <v>60</v>
      </c>
      <c r="I5" s="70">
        <v>3.2091053014000002</v>
      </c>
      <c r="J5" s="85">
        <v>3.0803969989</v>
      </c>
    </row>
    <row r="6" spans="1:16" s="62" customFormat="1" ht="18.899999999999999" customHeight="1" x14ac:dyDescent="0.3">
      <c r="A6" s="84" t="s">
        <v>288</v>
      </c>
      <c r="B6" s="69">
        <v>53.6</v>
      </c>
      <c r="C6" s="70">
        <v>2.6954448993</v>
      </c>
      <c r="D6" s="70">
        <v>2.7792264855000002</v>
      </c>
      <c r="E6" s="69">
        <v>62.6</v>
      </c>
      <c r="F6" s="70">
        <v>3.0449544230000001</v>
      </c>
      <c r="G6" s="70">
        <v>2.9072697582</v>
      </c>
      <c r="H6" s="69">
        <v>82.6</v>
      </c>
      <c r="I6" s="70">
        <v>3.7802165616000001</v>
      </c>
      <c r="J6" s="85">
        <v>3.4196612273000002</v>
      </c>
    </row>
    <row r="7" spans="1:16" s="62" customFormat="1" ht="18.899999999999999" customHeight="1" x14ac:dyDescent="0.3">
      <c r="A7" s="84" t="s">
        <v>303</v>
      </c>
      <c r="B7" s="69">
        <v>37</v>
      </c>
      <c r="C7" s="70">
        <v>1.8912481215000001</v>
      </c>
      <c r="D7" s="70">
        <v>2.1686796197999998</v>
      </c>
      <c r="E7" s="69">
        <v>54.6</v>
      </c>
      <c r="F7" s="70">
        <v>2.4281343390000001</v>
      </c>
      <c r="G7" s="70">
        <v>2.7041881919000001</v>
      </c>
      <c r="H7" s="69">
        <v>77.2</v>
      </c>
      <c r="I7" s="70">
        <v>3.0398487951000002</v>
      </c>
      <c r="J7" s="85">
        <v>3.2076012377000001</v>
      </c>
    </row>
    <row r="8" spans="1:16" s="62" customFormat="1" ht="18.899999999999999" customHeight="1" x14ac:dyDescent="0.3">
      <c r="A8" s="84" t="s">
        <v>304</v>
      </c>
      <c r="B8" s="69">
        <v>17.8</v>
      </c>
      <c r="C8" s="70">
        <v>2.2179579833999998</v>
      </c>
      <c r="D8" s="70">
        <v>2.2764150626999999</v>
      </c>
      <c r="E8" s="69">
        <v>19.600000000000001</v>
      </c>
      <c r="F8" s="70">
        <v>2.3868092257</v>
      </c>
      <c r="G8" s="70">
        <v>2.3465819228</v>
      </c>
      <c r="H8" s="69">
        <v>23.2</v>
      </c>
      <c r="I8" s="70">
        <v>2.7686946559000001</v>
      </c>
      <c r="J8" s="85">
        <v>2.6240280650000001</v>
      </c>
    </row>
    <row r="9" spans="1:16" s="62" customFormat="1" ht="18.899999999999999" customHeight="1" x14ac:dyDescent="0.3">
      <c r="A9" s="84" t="s">
        <v>305</v>
      </c>
      <c r="B9" s="69">
        <v>34.6</v>
      </c>
      <c r="C9" s="70">
        <v>1.7824944619</v>
      </c>
      <c r="D9" s="70">
        <v>2.017855537</v>
      </c>
      <c r="E9" s="69">
        <v>64</v>
      </c>
      <c r="F9" s="70">
        <v>2.9116584625000002</v>
      </c>
      <c r="G9" s="70">
        <v>2.9942920038</v>
      </c>
      <c r="H9" s="69">
        <v>67</v>
      </c>
      <c r="I9" s="70">
        <v>2.7890635407</v>
      </c>
      <c r="J9" s="85">
        <v>2.6350854157999999</v>
      </c>
    </row>
    <row r="10" spans="1:16" s="62" customFormat="1" ht="18.899999999999999" customHeight="1" x14ac:dyDescent="0.3">
      <c r="A10" s="84" t="s">
        <v>306</v>
      </c>
      <c r="B10" s="69">
        <v>35.799999999999997</v>
      </c>
      <c r="C10" s="70">
        <v>2.5967996981999999</v>
      </c>
      <c r="D10" s="70">
        <v>2.6108771220000002</v>
      </c>
      <c r="E10" s="69">
        <v>37</v>
      </c>
      <c r="F10" s="70">
        <v>2.6481534498000001</v>
      </c>
      <c r="G10" s="70">
        <v>2.6123399704999999</v>
      </c>
      <c r="H10" s="69">
        <v>42.8</v>
      </c>
      <c r="I10" s="70">
        <v>3.0273879583999999</v>
      </c>
      <c r="J10" s="85">
        <v>2.8832964793999998</v>
      </c>
    </row>
    <row r="11" spans="1:16" s="62" customFormat="1" ht="18.899999999999999" customHeight="1" x14ac:dyDescent="0.3">
      <c r="A11" s="84" t="s">
        <v>291</v>
      </c>
      <c r="B11" s="69">
        <v>30.4</v>
      </c>
      <c r="C11" s="70">
        <v>1.8551969926</v>
      </c>
      <c r="D11" s="70">
        <v>2.2194252744999998</v>
      </c>
      <c r="E11" s="69">
        <v>34.200000000000003</v>
      </c>
      <c r="F11" s="70">
        <v>1.9069285068999999</v>
      </c>
      <c r="G11" s="70">
        <v>2.1375768834</v>
      </c>
      <c r="H11" s="69">
        <v>53</v>
      </c>
      <c r="I11" s="70">
        <v>2.6969265215</v>
      </c>
      <c r="J11" s="85">
        <v>2.8994022525999998</v>
      </c>
    </row>
    <row r="12" spans="1:16" s="62" customFormat="1" ht="18.899999999999999" customHeight="1" x14ac:dyDescent="0.3">
      <c r="A12" s="84" t="s">
        <v>307</v>
      </c>
      <c r="B12" s="69">
        <v>14.8</v>
      </c>
      <c r="C12" s="70">
        <v>1.2830293363</v>
      </c>
      <c r="D12" s="70">
        <v>1.477287048</v>
      </c>
      <c r="E12" s="69">
        <v>16.2</v>
      </c>
      <c r="F12" s="70">
        <v>1.2561060712000001</v>
      </c>
      <c r="G12" s="70">
        <v>1.3668890327000001</v>
      </c>
      <c r="H12" s="69">
        <v>24.2</v>
      </c>
      <c r="I12" s="70">
        <v>1.768566292</v>
      </c>
      <c r="J12" s="85">
        <v>1.8274117570999999</v>
      </c>
    </row>
    <row r="13" spans="1:16" s="62" customFormat="1" ht="18.899999999999999" customHeight="1" x14ac:dyDescent="0.3">
      <c r="A13" s="84" t="s">
        <v>308</v>
      </c>
      <c r="B13" s="69">
        <v>6</v>
      </c>
      <c r="C13" s="70">
        <v>2.2145124381999999</v>
      </c>
      <c r="D13" s="70">
        <v>2.5262784686000002</v>
      </c>
      <c r="E13" s="69" t="s">
        <v>426</v>
      </c>
      <c r="F13" s="70" t="s">
        <v>426</v>
      </c>
      <c r="G13" s="70" t="s">
        <v>426</v>
      </c>
      <c r="H13" s="69" t="s">
        <v>426</v>
      </c>
      <c r="I13" s="70" t="s">
        <v>426</v>
      </c>
      <c r="J13" s="85" t="s">
        <v>426</v>
      </c>
    </row>
    <row r="14" spans="1:16" s="62" customFormat="1" ht="18.899999999999999" customHeight="1" x14ac:dyDescent="0.3">
      <c r="A14" s="84" t="s">
        <v>309</v>
      </c>
      <c r="B14" s="69">
        <v>38</v>
      </c>
      <c r="C14" s="70">
        <v>2.024011164</v>
      </c>
      <c r="D14" s="70">
        <v>2.1583770523000001</v>
      </c>
      <c r="E14" s="69">
        <v>46.4</v>
      </c>
      <c r="F14" s="70">
        <v>2.2774123883000001</v>
      </c>
      <c r="G14" s="70">
        <v>2.4089599340999999</v>
      </c>
      <c r="H14" s="69">
        <v>45.2</v>
      </c>
      <c r="I14" s="70">
        <v>2.0211414978</v>
      </c>
      <c r="J14" s="85">
        <v>2.0680186745000002</v>
      </c>
    </row>
    <row r="15" spans="1:16" s="62" customFormat="1" ht="18.899999999999999" customHeight="1" x14ac:dyDescent="0.3">
      <c r="A15" s="84" t="s">
        <v>310</v>
      </c>
      <c r="B15" s="69">
        <v>45.6</v>
      </c>
      <c r="C15" s="70">
        <v>2.4630275793999998</v>
      </c>
      <c r="D15" s="70">
        <v>2.6209232560000002</v>
      </c>
      <c r="E15" s="69">
        <v>54.2</v>
      </c>
      <c r="F15" s="70">
        <v>2.8132169291000002</v>
      </c>
      <c r="G15" s="70">
        <v>2.9380672999000002</v>
      </c>
      <c r="H15" s="69">
        <v>53.4</v>
      </c>
      <c r="I15" s="70">
        <v>2.5900201769</v>
      </c>
      <c r="J15" s="85">
        <v>2.6333138526000002</v>
      </c>
    </row>
    <row r="16" spans="1:16" s="62" customFormat="1" ht="18.899999999999999" customHeight="1" x14ac:dyDescent="0.3">
      <c r="A16" s="84" t="s">
        <v>311</v>
      </c>
      <c r="B16" s="69">
        <v>26.6</v>
      </c>
      <c r="C16" s="70">
        <v>2.6566526176999998</v>
      </c>
      <c r="D16" s="70">
        <v>2.7148844747999998</v>
      </c>
      <c r="E16" s="69">
        <v>25</v>
      </c>
      <c r="F16" s="70">
        <v>2.4790765935999999</v>
      </c>
      <c r="G16" s="70">
        <v>2.4542333193000001</v>
      </c>
      <c r="H16" s="69">
        <v>33.4</v>
      </c>
      <c r="I16" s="70">
        <v>3.1865364067000002</v>
      </c>
      <c r="J16" s="85">
        <v>3.0276918091999998</v>
      </c>
    </row>
    <row r="17" spans="1:12" s="62" customFormat="1" ht="18.899999999999999" customHeight="1" x14ac:dyDescent="0.3">
      <c r="A17" s="84" t="s">
        <v>312</v>
      </c>
      <c r="B17" s="69">
        <v>11.2</v>
      </c>
      <c r="C17" s="70">
        <v>1.9660160090000001</v>
      </c>
      <c r="D17" s="70">
        <v>2.4191179972999999</v>
      </c>
      <c r="E17" s="69">
        <v>15.8</v>
      </c>
      <c r="F17" s="70">
        <v>2.8604533275000001</v>
      </c>
      <c r="G17" s="70">
        <v>3.0025526006000001</v>
      </c>
      <c r="H17" s="69">
        <v>19.600000000000001</v>
      </c>
      <c r="I17" s="70">
        <v>3.3406053994999998</v>
      </c>
      <c r="J17" s="85">
        <v>3.1679586960999999</v>
      </c>
    </row>
    <row r="18" spans="1:12" s="62" customFormat="1" ht="18.899999999999999" customHeight="1" x14ac:dyDescent="0.3">
      <c r="A18" s="84" t="s">
        <v>313</v>
      </c>
      <c r="B18" s="69">
        <v>26.8</v>
      </c>
      <c r="C18" s="70">
        <v>1.9616741571</v>
      </c>
      <c r="D18" s="70">
        <v>2.2627838208000002</v>
      </c>
      <c r="E18" s="69">
        <v>29.6</v>
      </c>
      <c r="F18" s="70">
        <v>2.0103232816999999</v>
      </c>
      <c r="G18" s="70">
        <v>2.1580256247</v>
      </c>
      <c r="H18" s="69">
        <v>42.8</v>
      </c>
      <c r="I18" s="70">
        <v>2.6472371009</v>
      </c>
      <c r="J18" s="85">
        <v>2.6832345549999999</v>
      </c>
    </row>
    <row r="19" spans="1:12" s="62" customFormat="1" ht="18.899999999999999" customHeight="1" x14ac:dyDescent="0.3">
      <c r="A19" s="84" t="s">
        <v>314</v>
      </c>
      <c r="B19" s="69">
        <v>59.4</v>
      </c>
      <c r="C19" s="70">
        <v>2.7349829179</v>
      </c>
      <c r="D19" s="70">
        <v>2.5449649002000001</v>
      </c>
      <c r="E19" s="69">
        <v>65.8</v>
      </c>
      <c r="F19" s="70">
        <v>2.9891970961999998</v>
      </c>
      <c r="G19" s="70">
        <v>2.7336103976000001</v>
      </c>
      <c r="H19" s="69">
        <v>80.2</v>
      </c>
      <c r="I19" s="70">
        <v>3.5340983202</v>
      </c>
      <c r="J19" s="85">
        <v>3.1395294465000001</v>
      </c>
    </row>
    <row r="20" spans="1:12" s="62" customFormat="1" ht="18.899999999999999" customHeight="1" x14ac:dyDescent="0.3">
      <c r="A20" s="84" t="s">
        <v>315</v>
      </c>
      <c r="B20" s="69">
        <v>9</v>
      </c>
      <c r="C20" s="70">
        <v>1.1981787683</v>
      </c>
      <c r="D20" s="70">
        <v>1.5005574009</v>
      </c>
      <c r="E20" s="69">
        <v>13.8</v>
      </c>
      <c r="F20" s="70">
        <v>1.7401830975000001</v>
      </c>
      <c r="G20" s="70">
        <v>2.1277756659999998</v>
      </c>
      <c r="H20" s="69">
        <v>12.4</v>
      </c>
      <c r="I20" s="70">
        <v>1.4971867377999999</v>
      </c>
      <c r="J20" s="85">
        <v>1.7369028223</v>
      </c>
    </row>
    <row r="21" spans="1:12" s="62" customFormat="1" ht="18.899999999999999" customHeight="1" x14ac:dyDescent="0.3">
      <c r="A21" s="84" t="s">
        <v>316</v>
      </c>
      <c r="B21" s="69">
        <v>7.4</v>
      </c>
      <c r="C21" s="70">
        <v>0.90891225310000001</v>
      </c>
      <c r="D21" s="70">
        <v>1.1972214081000001</v>
      </c>
      <c r="E21" s="69">
        <v>11.6</v>
      </c>
      <c r="F21" s="70">
        <v>1.3351442186</v>
      </c>
      <c r="G21" s="70">
        <v>1.5631403724999999</v>
      </c>
      <c r="H21" s="69">
        <v>11.4</v>
      </c>
      <c r="I21" s="70">
        <v>1.1978564674000001</v>
      </c>
      <c r="J21" s="85">
        <v>1.2931915385999999</v>
      </c>
    </row>
    <row r="22" spans="1:12" s="62" customFormat="1" ht="18.899999999999999" customHeight="1" x14ac:dyDescent="0.3">
      <c r="A22" s="84" t="s">
        <v>317</v>
      </c>
      <c r="B22" s="69">
        <v>8</v>
      </c>
      <c r="C22" s="70">
        <v>1.2661032507000001</v>
      </c>
      <c r="D22" s="70">
        <v>1.5464251088000001</v>
      </c>
      <c r="E22" s="69">
        <v>8.4</v>
      </c>
      <c r="F22" s="70">
        <v>1.2454407971000001</v>
      </c>
      <c r="G22" s="70">
        <v>1.5061727463000001</v>
      </c>
      <c r="H22" s="69">
        <v>13.8</v>
      </c>
      <c r="I22" s="70">
        <v>1.8989954589</v>
      </c>
      <c r="J22" s="85">
        <v>2.2077081612999998</v>
      </c>
    </row>
    <row r="23" spans="1:12" s="62" customFormat="1" ht="18.899999999999999" customHeight="1" x14ac:dyDescent="0.3">
      <c r="A23" s="84" t="s">
        <v>318</v>
      </c>
      <c r="B23" s="69">
        <v>49.6</v>
      </c>
      <c r="C23" s="70">
        <v>2.7967611700999999</v>
      </c>
      <c r="D23" s="70">
        <v>2.7119775472000001</v>
      </c>
      <c r="E23" s="69">
        <v>57.2</v>
      </c>
      <c r="F23" s="70">
        <v>3.1678869307999999</v>
      </c>
      <c r="G23" s="70">
        <v>2.9654765979</v>
      </c>
      <c r="H23" s="69">
        <v>62.4</v>
      </c>
      <c r="I23" s="70">
        <v>3.4395704946999999</v>
      </c>
      <c r="J23" s="85">
        <v>3.1204697912000001</v>
      </c>
    </row>
    <row r="24" spans="1:12" s="62" customFormat="1" ht="18.899999999999999" customHeight="1" x14ac:dyDescent="0.3">
      <c r="A24" s="84" t="s">
        <v>319</v>
      </c>
      <c r="B24" s="69">
        <v>40.6</v>
      </c>
      <c r="C24" s="70">
        <v>2.8658553802000002</v>
      </c>
      <c r="D24" s="70">
        <v>2.9408378698000002</v>
      </c>
      <c r="E24" s="69">
        <v>38.6</v>
      </c>
      <c r="F24" s="70">
        <v>2.6709475636</v>
      </c>
      <c r="G24" s="70">
        <v>2.7180409653000002</v>
      </c>
      <c r="H24" s="69">
        <v>52.2</v>
      </c>
      <c r="I24" s="70">
        <v>3.4336683682000002</v>
      </c>
      <c r="J24" s="85">
        <v>3.3919816311000002</v>
      </c>
    </row>
    <row r="25" spans="1:12" s="62" customFormat="1" ht="18.899999999999999" customHeight="1" x14ac:dyDescent="0.3">
      <c r="A25" s="84" t="s">
        <v>300</v>
      </c>
      <c r="B25" s="69">
        <v>1.4</v>
      </c>
      <c r="C25" s="70">
        <v>3.3653846154</v>
      </c>
      <c r="D25" s="70">
        <v>4.5167403696999999</v>
      </c>
      <c r="E25" s="69" t="s">
        <v>426</v>
      </c>
      <c r="F25" s="70" t="s">
        <v>426</v>
      </c>
      <c r="G25" s="70" t="s">
        <v>426</v>
      </c>
      <c r="H25" s="69" t="s">
        <v>426</v>
      </c>
      <c r="I25" s="70" t="s">
        <v>426</v>
      </c>
      <c r="J25" s="85" t="s">
        <v>426</v>
      </c>
    </row>
    <row r="26" spans="1:12" s="62" customFormat="1" ht="18.899999999999999" customHeight="1" x14ac:dyDescent="0.3">
      <c r="A26" s="84" t="s">
        <v>320</v>
      </c>
      <c r="B26" s="69">
        <v>21.4</v>
      </c>
      <c r="C26" s="70">
        <v>1.2728700245</v>
      </c>
      <c r="D26" s="70">
        <v>1.5653319671999999</v>
      </c>
      <c r="E26" s="69">
        <v>28</v>
      </c>
      <c r="F26" s="70">
        <v>1.6047684548000001</v>
      </c>
      <c r="G26" s="70">
        <v>1.8880881074</v>
      </c>
      <c r="H26" s="69">
        <v>38</v>
      </c>
      <c r="I26" s="70">
        <v>2.1266117479000002</v>
      </c>
      <c r="J26" s="85">
        <v>2.3479207588</v>
      </c>
    </row>
    <row r="27" spans="1:12" s="62" customFormat="1" ht="18.899999999999999" customHeight="1" x14ac:dyDescent="0.3">
      <c r="A27" s="84" t="s">
        <v>321</v>
      </c>
      <c r="B27" s="69">
        <v>26.2</v>
      </c>
      <c r="C27" s="70">
        <v>1.8181565835</v>
      </c>
      <c r="D27" s="70">
        <v>2.2097789508000001</v>
      </c>
      <c r="E27" s="69">
        <v>24.4</v>
      </c>
      <c r="F27" s="70">
        <v>1.6273175937</v>
      </c>
      <c r="G27" s="70">
        <v>1.9223269012999999</v>
      </c>
      <c r="H27" s="69">
        <v>24.6</v>
      </c>
      <c r="I27" s="70">
        <v>1.6335963025</v>
      </c>
      <c r="J27" s="85">
        <v>1.8391137100999999</v>
      </c>
    </row>
    <row r="28" spans="1:12" s="62" customFormat="1" ht="18.899999999999999" customHeight="1" x14ac:dyDescent="0.3">
      <c r="A28" s="84" t="s">
        <v>322</v>
      </c>
      <c r="B28" s="69">
        <v>15</v>
      </c>
      <c r="C28" s="70">
        <v>1.2182840064</v>
      </c>
      <c r="D28" s="70">
        <v>1.501827085</v>
      </c>
      <c r="E28" s="69">
        <v>15.8</v>
      </c>
      <c r="F28" s="70">
        <v>1.1836092591</v>
      </c>
      <c r="G28" s="70">
        <v>1.475272889</v>
      </c>
      <c r="H28" s="69">
        <v>21.8</v>
      </c>
      <c r="I28" s="70">
        <v>1.5421182196000001</v>
      </c>
      <c r="J28" s="85">
        <v>1.8179831738000001</v>
      </c>
    </row>
    <row r="29" spans="1:12" s="62" customFormat="1" ht="18.899999999999999" customHeight="1" x14ac:dyDescent="0.3">
      <c r="A29" s="84" t="s">
        <v>323</v>
      </c>
      <c r="B29" s="69">
        <v>8.4</v>
      </c>
      <c r="C29" s="70">
        <v>1.3461107016</v>
      </c>
      <c r="D29" s="70">
        <v>1.6849488037</v>
      </c>
      <c r="E29" s="69">
        <v>10.8</v>
      </c>
      <c r="F29" s="70">
        <v>1.6038016038</v>
      </c>
      <c r="G29" s="70">
        <v>1.9785602243</v>
      </c>
      <c r="H29" s="69">
        <v>12.4</v>
      </c>
      <c r="I29" s="70">
        <v>1.8252472916</v>
      </c>
      <c r="J29" s="85">
        <v>2.1579835828</v>
      </c>
    </row>
    <row r="30" spans="1:12" ht="18.899999999999999" customHeight="1" x14ac:dyDescent="0.25">
      <c r="A30" s="86" t="s">
        <v>167</v>
      </c>
      <c r="B30" s="87">
        <v>704.4</v>
      </c>
      <c r="C30" s="88">
        <v>2.0789456287000001</v>
      </c>
      <c r="D30" s="88">
        <v>2.4591538056000002</v>
      </c>
      <c r="E30" s="87">
        <v>834.6</v>
      </c>
      <c r="F30" s="88">
        <v>2.3045966568999998</v>
      </c>
      <c r="G30" s="88">
        <v>2.4628256589999999</v>
      </c>
      <c r="H30" s="87">
        <v>1010.4</v>
      </c>
      <c r="I30" s="88">
        <v>2.6123863933</v>
      </c>
      <c r="J30" s="89">
        <v>2.6987058959999999</v>
      </c>
    </row>
    <row r="31" spans="1:12" ht="18.899999999999999" customHeight="1" x14ac:dyDescent="0.25">
      <c r="A31" s="90" t="s">
        <v>29</v>
      </c>
      <c r="B31" s="91">
        <v>1257.8</v>
      </c>
      <c r="C31" s="92">
        <v>2.1445002384</v>
      </c>
      <c r="D31" s="92">
        <v>2.4755215219000002</v>
      </c>
      <c r="E31" s="91">
        <v>1484.4</v>
      </c>
      <c r="F31" s="92">
        <v>2.3728008353000001</v>
      </c>
      <c r="G31" s="92">
        <v>2.5012049413000002</v>
      </c>
      <c r="H31" s="91">
        <v>1842</v>
      </c>
      <c r="I31" s="92">
        <v>2.7671751138</v>
      </c>
      <c r="J31" s="93">
        <v>2.7671751138</v>
      </c>
      <c r="K31" s="94"/>
      <c r="L31" s="94"/>
    </row>
    <row r="32" spans="1:12" ht="18.899999999999999" customHeight="1" x14ac:dyDescent="0.25">
      <c r="A32" s="77" t="s">
        <v>420</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467</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442</v>
      </c>
      <c r="B1" s="61"/>
      <c r="C1" s="61"/>
      <c r="D1" s="61"/>
      <c r="E1" s="61"/>
      <c r="F1" s="61"/>
      <c r="G1" s="61"/>
      <c r="H1" s="61"/>
      <c r="I1" s="61"/>
      <c r="J1" s="61"/>
    </row>
    <row r="2" spans="1:16" s="62" customFormat="1" ht="18.899999999999999" customHeight="1" x14ac:dyDescent="0.3">
      <c r="A2" s="1" t="s">
        <v>436</v>
      </c>
      <c r="B2" s="63"/>
      <c r="C2" s="63"/>
      <c r="D2" s="63"/>
      <c r="E2" s="63"/>
      <c r="F2" s="63"/>
      <c r="G2" s="63"/>
      <c r="H2" s="63"/>
      <c r="I2" s="63"/>
      <c r="J2" s="63"/>
    </row>
    <row r="3" spans="1:16" s="66" customFormat="1" ht="54" customHeight="1" x14ac:dyDescent="0.3">
      <c r="A3" s="105" t="s">
        <v>458</v>
      </c>
      <c r="B3" s="64" t="s">
        <v>450</v>
      </c>
      <c r="C3" s="64" t="s">
        <v>460</v>
      </c>
      <c r="D3" s="64" t="s">
        <v>428</v>
      </c>
      <c r="E3" s="64" t="s">
        <v>451</v>
      </c>
      <c r="F3" s="64" t="s">
        <v>461</v>
      </c>
      <c r="G3" s="64" t="s">
        <v>430</v>
      </c>
      <c r="H3" s="64" t="s">
        <v>452</v>
      </c>
      <c r="I3" s="64" t="s">
        <v>462</v>
      </c>
      <c r="J3" s="65" t="s">
        <v>429</v>
      </c>
      <c r="O3" s="67"/>
      <c r="P3" s="67"/>
    </row>
    <row r="4" spans="1:16" s="62" customFormat="1" ht="18.899999999999999" customHeight="1" x14ac:dyDescent="0.3">
      <c r="A4" s="84" t="s">
        <v>324</v>
      </c>
      <c r="B4" s="69">
        <v>7.4</v>
      </c>
      <c r="C4" s="70">
        <v>2.4922538056999999</v>
      </c>
      <c r="D4" s="70">
        <v>3.3020247804</v>
      </c>
      <c r="E4" s="69">
        <v>7.8</v>
      </c>
      <c r="F4" s="70">
        <v>2.2304832713999998</v>
      </c>
      <c r="G4" s="70">
        <v>2.6846041373</v>
      </c>
      <c r="H4" s="69">
        <v>12.8</v>
      </c>
      <c r="I4" s="70">
        <v>3.0730817248000002</v>
      </c>
      <c r="J4" s="85">
        <v>3.4167217400999998</v>
      </c>
    </row>
    <row r="5" spans="1:16" s="62" customFormat="1" ht="18.899999999999999" customHeight="1" x14ac:dyDescent="0.3">
      <c r="A5" s="84" t="s">
        <v>345</v>
      </c>
      <c r="B5" s="69">
        <v>8</v>
      </c>
      <c r="C5" s="70">
        <v>2.4526335152000001</v>
      </c>
      <c r="D5" s="70">
        <v>3.0545669435999998</v>
      </c>
      <c r="E5" s="69">
        <v>10.4</v>
      </c>
      <c r="F5" s="70">
        <v>2.8463517434000001</v>
      </c>
      <c r="G5" s="70">
        <v>3.2566136772999998</v>
      </c>
      <c r="H5" s="69">
        <v>14.8</v>
      </c>
      <c r="I5" s="70">
        <v>3.6201751382</v>
      </c>
      <c r="J5" s="85">
        <v>3.7985000900000001</v>
      </c>
    </row>
    <row r="6" spans="1:16" s="62" customFormat="1" ht="18.899999999999999" customHeight="1" x14ac:dyDescent="0.3">
      <c r="A6" s="84" t="s">
        <v>325</v>
      </c>
      <c r="B6" s="69">
        <v>6.4</v>
      </c>
      <c r="C6" s="70">
        <v>1.8325506814999999</v>
      </c>
      <c r="D6" s="70">
        <v>2.6090693882</v>
      </c>
      <c r="E6" s="69">
        <v>7.4</v>
      </c>
      <c r="F6" s="70">
        <v>1.8893938619999999</v>
      </c>
      <c r="G6" s="70">
        <v>2.4566692911999999</v>
      </c>
      <c r="H6" s="69">
        <v>13</v>
      </c>
      <c r="I6" s="70">
        <v>2.7418062176000002</v>
      </c>
      <c r="J6" s="85">
        <v>3.2122800096000002</v>
      </c>
    </row>
    <row r="7" spans="1:16" s="62" customFormat="1" ht="18.899999999999999" customHeight="1" x14ac:dyDescent="0.3">
      <c r="A7" s="84" t="s">
        <v>340</v>
      </c>
      <c r="B7" s="69">
        <v>2.6</v>
      </c>
      <c r="C7" s="70">
        <v>2.8390478269999999</v>
      </c>
      <c r="D7" s="70">
        <v>2.9628046546000002</v>
      </c>
      <c r="E7" s="69">
        <v>2.4</v>
      </c>
      <c r="F7" s="70">
        <v>2.6839633192000001</v>
      </c>
      <c r="G7" s="70">
        <v>2.6382307829</v>
      </c>
      <c r="H7" s="69">
        <v>3.8</v>
      </c>
      <c r="I7" s="70">
        <v>4.0641711230000004</v>
      </c>
      <c r="J7" s="85">
        <v>3.9125114022999998</v>
      </c>
    </row>
    <row r="8" spans="1:16" s="62" customFormat="1" ht="18.899999999999999" customHeight="1" x14ac:dyDescent="0.3">
      <c r="A8" s="84" t="s">
        <v>326</v>
      </c>
      <c r="B8" s="69">
        <v>7.2</v>
      </c>
      <c r="C8" s="70">
        <v>1.7334360554999999</v>
      </c>
      <c r="D8" s="70">
        <v>2.2137974558</v>
      </c>
      <c r="E8" s="69">
        <v>10.8</v>
      </c>
      <c r="F8" s="70">
        <v>2.2457891453999999</v>
      </c>
      <c r="G8" s="70">
        <v>2.7670431961999999</v>
      </c>
      <c r="H8" s="69">
        <v>13.2</v>
      </c>
      <c r="I8" s="70">
        <v>2.2834999827</v>
      </c>
      <c r="J8" s="85">
        <v>2.6980540302999998</v>
      </c>
    </row>
    <row r="9" spans="1:16" s="62" customFormat="1" ht="18.899999999999999" customHeight="1" x14ac:dyDescent="0.3">
      <c r="A9" s="84" t="s">
        <v>341</v>
      </c>
      <c r="B9" s="69">
        <v>4.8</v>
      </c>
      <c r="C9" s="70">
        <v>1.2126724269</v>
      </c>
      <c r="D9" s="70">
        <v>1.6004920754</v>
      </c>
      <c r="E9" s="69">
        <v>11</v>
      </c>
      <c r="F9" s="70">
        <v>2.2007042254</v>
      </c>
      <c r="G9" s="70">
        <v>2.7058509021999999</v>
      </c>
      <c r="H9" s="69">
        <v>16.2</v>
      </c>
      <c r="I9" s="70">
        <v>2.5796178344</v>
      </c>
      <c r="J9" s="85">
        <v>2.9815827346999999</v>
      </c>
    </row>
    <row r="10" spans="1:16" s="62" customFormat="1" ht="18.899999999999999" customHeight="1" x14ac:dyDescent="0.3">
      <c r="A10" s="84" t="s">
        <v>327</v>
      </c>
      <c r="B10" s="69">
        <v>6.4</v>
      </c>
      <c r="C10" s="70">
        <v>1.7211703959</v>
      </c>
      <c r="D10" s="70">
        <v>1.9172301681999999</v>
      </c>
      <c r="E10" s="69">
        <v>6.4</v>
      </c>
      <c r="F10" s="70">
        <v>1.6444832725</v>
      </c>
      <c r="G10" s="70">
        <v>1.7599862982000001</v>
      </c>
      <c r="H10" s="69">
        <v>12</v>
      </c>
      <c r="I10" s="70">
        <v>2.9272576474999998</v>
      </c>
      <c r="J10" s="85">
        <v>3.0131895754000002</v>
      </c>
    </row>
    <row r="11" spans="1:16" s="62" customFormat="1" ht="18.899999999999999" customHeight="1" x14ac:dyDescent="0.3">
      <c r="A11" s="84" t="s">
        <v>328</v>
      </c>
      <c r="B11" s="69">
        <v>2.6</v>
      </c>
      <c r="C11" s="70">
        <v>1.3575605681</v>
      </c>
      <c r="D11" s="70">
        <v>1.9985052264000001</v>
      </c>
      <c r="E11" s="69">
        <v>2.2000000000000002</v>
      </c>
      <c r="F11" s="70">
        <v>1.0716025329000001</v>
      </c>
      <c r="G11" s="70">
        <v>1.4650837534000001</v>
      </c>
      <c r="H11" s="69">
        <v>5</v>
      </c>
      <c r="I11" s="70">
        <v>2.1951005356</v>
      </c>
      <c r="J11" s="85">
        <v>2.7809113610999998</v>
      </c>
    </row>
    <row r="12" spans="1:16" s="62" customFormat="1" ht="18.899999999999999" customHeight="1" x14ac:dyDescent="0.3">
      <c r="A12" s="84" t="s">
        <v>208</v>
      </c>
      <c r="B12" s="69">
        <v>4.4000000000000004</v>
      </c>
      <c r="C12" s="70">
        <v>2.3871527777999999</v>
      </c>
      <c r="D12" s="70">
        <v>2.5091898823999998</v>
      </c>
      <c r="E12" s="69">
        <v>3.8</v>
      </c>
      <c r="F12" s="70">
        <v>1.9565441252</v>
      </c>
      <c r="G12" s="70">
        <v>1.9857960366</v>
      </c>
      <c r="H12" s="69">
        <v>3.6</v>
      </c>
      <c r="I12" s="70">
        <v>1.8065034123000001</v>
      </c>
      <c r="J12" s="85">
        <v>1.7307591998</v>
      </c>
    </row>
    <row r="13" spans="1:16" s="62" customFormat="1" ht="18.899999999999999" customHeight="1" x14ac:dyDescent="0.3">
      <c r="A13" s="84" t="s">
        <v>329</v>
      </c>
      <c r="B13" s="69">
        <v>9.6</v>
      </c>
      <c r="C13" s="70">
        <v>2.5323133738000001</v>
      </c>
      <c r="D13" s="70">
        <v>2.6032991721999998</v>
      </c>
      <c r="E13" s="69">
        <v>9.1999999999999993</v>
      </c>
      <c r="F13" s="70">
        <v>2.0882513165000001</v>
      </c>
      <c r="G13" s="70">
        <v>2.0912048082000001</v>
      </c>
      <c r="H13" s="69">
        <v>11.2</v>
      </c>
      <c r="I13" s="70">
        <v>2.2338346164999998</v>
      </c>
      <c r="J13" s="85">
        <v>2.1989642596999999</v>
      </c>
    </row>
    <row r="14" spans="1:16" s="62" customFormat="1" ht="18.899999999999999" customHeight="1" x14ac:dyDescent="0.3">
      <c r="A14" s="84" t="s">
        <v>342</v>
      </c>
      <c r="B14" s="69">
        <v>11.4</v>
      </c>
      <c r="C14" s="70">
        <v>2.627333487</v>
      </c>
      <c r="D14" s="70">
        <v>2.8846159295999998</v>
      </c>
      <c r="E14" s="69">
        <v>11.6</v>
      </c>
      <c r="F14" s="70">
        <v>2.1770954543999999</v>
      </c>
      <c r="G14" s="70">
        <v>2.3460888455000002</v>
      </c>
      <c r="H14" s="69">
        <v>14</v>
      </c>
      <c r="I14" s="70">
        <v>2.4257545828999998</v>
      </c>
      <c r="J14" s="85">
        <v>2.4910006347999998</v>
      </c>
    </row>
    <row r="15" spans="1:16" s="62" customFormat="1" ht="18.899999999999999" customHeight="1" x14ac:dyDescent="0.3">
      <c r="A15" s="84" t="s">
        <v>330</v>
      </c>
      <c r="B15" s="69">
        <v>17</v>
      </c>
      <c r="C15" s="70">
        <v>2.2726057430000002</v>
      </c>
      <c r="D15" s="70">
        <v>2.5747904461000002</v>
      </c>
      <c r="E15" s="69">
        <v>16.8</v>
      </c>
      <c r="F15" s="70">
        <v>2.0051561157000002</v>
      </c>
      <c r="G15" s="70">
        <v>2.1508893070999999</v>
      </c>
      <c r="H15" s="69">
        <v>27.2</v>
      </c>
      <c r="I15" s="70">
        <v>2.9213386605</v>
      </c>
      <c r="J15" s="85">
        <v>2.9705613868</v>
      </c>
    </row>
    <row r="16" spans="1:16" s="62" customFormat="1" ht="18.899999999999999" customHeight="1" x14ac:dyDescent="0.3">
      <c r="A16" s="84" t="s">
        <v>343</v>
      </c>
      <c r="B16" s="69">
        <v>4</v>
      </c>
      <c r="C16" s="70">
        <v>2.0973154362000002</v>
      </c>
      <c r="D16" s="70">
        <v>2.2152069540000001</v>
      </c>
      <c r="E16" s="69">
        <v>5.8</v>
      </c>
      <c r="F16" s="70">
        <v>2.8450897675000002</v>
      </c>
      <c r="G16" s="70">
        <v>2.8491721584</v>
      </c>
      <c r="H16" s="69">
        <v>7.8</v>
      </c>
      <c r="I16" s="70">
        <v>3.5287730727</v>
      </c>
      <c r="J16" s="85">
        <v>3.3578920135999999</v>
      </c>
    </row>
    <row r="17" spans="1:16" s="62" customFormat="1" ht="18.899999999999999" customHeight="1" x14ac:dyDescent="0.3">
      <c r="A17" s="84" t="s">
        <v>331</v>
      </c>
      <c r="B17" s="69">
        <v>3</v>
      </c>
      <c r="C17" s="70">
        <v>2.1358393849000001</v>
      </c>
      <c r="D17" s="70">
        <v>2.2735355347000001</v>
      </c>
      <c r="E17" s="69">
        <v>4.2</v>
      </c>
      <c r="F17" s="70">
        <v>3.0285549465999999</v>
      </c>
      <c r="G17" s="70">
        <v>3.0473397189</v>
      </c>
      <c r="H17" s="69">
        <v>6</v>
      </c>
      <c r="I17" s="70">
        <v>4.4111160124</v>
      </c>
      <c r="J17" s="85">
        <v>4.1905342308</v>
      </c>
    </row>
    <row r="18" spans="1:16" s="62" customFormat="1" ht="18.899999999999999" customHeight="1" x14ac:dyDescent="0.3">
      <c r="A18" s="84" t="s">
        <v>332</v>
      </c>
      <c r="B18" s="69">
        <v>6.6</v>
      </c>
      <c r="C18" s="70">
        <v>2.3725645266000002</v>
      </c>
      <c r="D18" s="70">
        <v>2.1967919863000001</v>
      </c>
      <c r="E18" s="69">
        <v>10.6</v>
      </c>
      <c r="F18" s="70">
        <v>3.7120044823999998</v>
      </c>
      <c r="G18" s="70">
        <v>3.2967553521999999</v>
      </c>
      <c r="H18" s="69">
        <v>10.6</v>
      </c>
      <c r="I18" s="70">
        <v>3.6296397753999998</v>
      </c>
      <c r="J18" s="85">
        <v>3.1378478581999998</v>
      </c>
    </row>
    <row r="19" spans="1:16" s="62" customFormat="1" ht="18.899999999999999" customHeight="1" x14ac:dyDescent="0.3">
      <c r="A19" s="84" t="s">
        <v>333</v>
      </c>
      <c r="B19" s="69">
        <v>7.4</v>
      </c>
      <c r="C19" s="70">
        <v>3.3183856502000002</v>
      </c>
      <c r="D19" s="70">
        <v>3.1011641192999999</v>
      </c>
      <c r="E19" s="69">
        <v>8.1999999999999993</v>
      </c>
      <c r="F19" s="70">
        <v>3.5350922573000001</v>
      </c>
      <c r="G19" s="70">
        <v>3.1704027606</v>
      </c>
      <c r="H19" s="69">
        <v>8.8000000000000007</v>
      </c>
      <c r="I19" s="70">
        <v>3.645099826</v>
      </c>
      <c r="J19" s="85">
        <v>3.1504643875</v>
      </c>
    </row>
    <row r="20" spans="1:16" s="62" customFormat="1" ht="18.899999999999999" customHeight="1" x14ac:dyDescent="0.3">
      <c r="A20" s="84" t="s">
        <v>334</v>
      </c>
      <c r="B20" s="69">
        <v>4</v>
      </c>
      <c r="C20" s="70">
        <v>1.8462106525999999</v>
      </c>
      <c r="D20" s="70">
        <v>2.0216587042</v>
      </c>
      <c r="E20" s="69">
        <v>6.2</v>
      </c>
      <c r="F20" s="70">
        <v>2.7414220021000002</v>
      </c>
      <c r="G20" s="70">
        <v>2.8562008342</v>
      </c>
      <c r="H20" s="69">
        <v>6.6</v>
      </c>
      <c r="I20" s="70">
        <v>2.7550509267000001</v>
      </c>
      <c r="J20" s="85">
        <v>2.7557811215000001</v>
      </c>
    </row>
    <row r="21" spans="1:16" s="62" customFormat="1" ht="18.899999999999999" customHeight="1" x14ac:dyDescent="0.3">
      <c r="A21" s="84" t="s">
        <v>335</v>
      </c>
      <c r="B21" s="69">
        <v>6.2</v>
      </c>
      <c r="C21" s="70">
        <v>2.9239766081999998</v>
      </c>
      <c r="D21" s="70">
        <v>3.1703983485</v>
      </c>
      <c r="E21" s="69">
        <v>7</v>
      </c>
      <c r="F21" s="70">
        <v>3.2139577593999999</v>
      </c>
      <c r="G21" s="70">
        <v>3.3637347588000002</v>
      </c>
      <c r="H21" s="69">
        <v>5.6</v>
      </c>
      <c r="I21" s="70">
        <v>2.4971015785000001</v>
      </c>
      <c r="J21" s="85">
        <v>2.4145369226</v>
      </c>
    </row>
    <row r="22" spans="1:16" s="62" customFormat="1" ht="18.899999999999999" customHeight="1" x14ac:dyDescent="0.3">
      <c r="A22" s="84" t="s">
        <v>344</v>
      </c>
      <c r="B22" s="69">
        <v>12</v>
      </c>
      <c r="C22" s="70">
        <v>2.9566845709999998</v>
      </c>
      <c r="D22" s="70">
        <v>2.9099425140999999</v>
      </c>
      <c r="E22" s="69">
        <v>11.4</v>
      </c>
      <c r="F22" s="70">
        <v>2.8029110936000001</v>
      </c>
      <c r="G22" s="70">
        <v>2.6529382384</v>
      </c>
      <c r="H22" s="69">
        <v>14.2</v>
      </c>
      <c r="I22" s="70">
        <v>3.4093637454999999</v>
      </c>
      <c r="J22" s="85">
        <v>3.0695026760999999</v>
      </c>
    </row>
    <row r="23" spans="1:16" s="62" customFormat="1" ht="18.899999999999999" customHeight="1" x14ac:dyDescent="0.3">
      <c r="A23" s="84" t="s">
        <v>336</v>
      </c>
      <c r="B23" s="69">
        <v>9</v>
      </c>
      <c r="C23" s="70">
        <v>1.7598748532999999</v>
      </c>
      <c r="D23" s="70">
        <v>1.9287419705</v>
      </c>
      <c r="E23" s="69">
        <v>5.2</v>
      </c>
      <c r="F23" s="70">
        <v>0.87362655820000001</v>
      </c>
      <c r="G23" s="70">
        <v>0.95694153820000005</v>
      </c>
      <c r="H23" s="69">
        <v>14.4</v>
      </c>
      <c r="I23" s="70">
        <v>2.1652832912000002</v>
      </c>
      <c r="J23" s="85">
        <v>2.2754775526</v>
      </c>
    </row>
    <row r="24" spans="1:16" s="62" customFormat="1" ht="18.899999999999999" customHeight="1" x14ac:dyDescent="0.3">
      <c r="A24" s="84" t="s">
        <v>337</v>
      </c>
      <c r="B24" s="69">
        <v>6</v>
      </c>
      <c r="C24" s="70">
        <v>1.9071837253999999</v>
      </c>
      <c r="D24" s="70">
        <v>2.1505260689000001</v>
      </c>
      <c r="E24" s="69">
        <v>5.2</v>
      </c>
      <c r="F24" s="70">
        <v>1.6288685627999999</v>
      </c>
      <c r="G24" s="70">
        <v>1.7256176350000001</v>
      </c>
      <c r="H24" s="69">
        <v>8.1999999999999993</v>
      </c>
      <c r="I24" s="70">
        <v>2.4725606079000002</v>
      </c>
      <c r="J24" s="85">
        <v>2.4717094364999999</v>
      </c>
    </row>
    <row r="25" spans="1:16" s="62" customFormat="1" ht="18.899999999999999" customHeight="1" x14ac:dyDescent="0.3">
      <c r="A25" s="84" t="s">
        <v>338</v>
      </c>
      <c r="B25" s="69">
        <v>17.8</v>
      </c>
      <c r="C25" s="70">
        <v>2.5485367390000002</v>
      </c>
      <c r="D25" s="70">
        <v>2.6657370216</v>
      </c>
      <c r="E25" s="69">
        <v>14</v>
      </c>
      <c r="F25" s="70">
        <v>1.9115759578</v>
      </c>
      <c r="G25" s="70">
        <v>1.9101139704000001</v>
      </c>
      <c r="H25" s="69">
        <v>26.6</v>
      </c>
      <c r="I25" s="70">
        <v>3.5445871754999998</v>
      </c>
      <c r="J25" s="85">
        <v>3.3910545812000001</v>
      </c>
    </row>
    <row r="26" spans="1:16" s="62" customFormat="1" ht="18.899999999999999" customHeight="1" x14ac:dyDescent="0.3">
      <c r="A26" s="84" t="s">
        <v>339</v>
      </c>
      <c r="B26" s="69">
        <v>5.4</v>
      </c>
      <c r="C26" s="70">
        <v>2.2251524641999998</v>
      </c>
      <c r="D26" s="70">
        <v>2.4270150560000001</v>
      </c>
      <c r="E26" s="69">
        <v>6.2</v>
      </c>
      <c r="F26" s="70">
        <v>2.5038365237</v>
      </c>
      <c r="G26" s="70">
        <v>2.6616761123999999</v>
      </c>
      <c r="H26" s="69">
        <v>5</v>
      </c>
      <c r="I26" s="70">
        <v>2.0001600127999999</v>
      </c>
      <c r="J26" s="85">
        <v>2.0257263802000001</v>
      </c>
    </row>
    <row r="27" spans="1:16" s="62" customFormat="1" ht="18.899999999999999" customHeight="1" x14ac:dyDescent="0.3">
      <c r="A27" s="86" t="s">
        <v>172</v>
      </c>
      <c r="B27" s="87">
        <v>169.2</v>
      </c>
      <c r="C27" s="88">
        <v>2.2210962134000001</v>
      </c>
      <c r="D27" s="88">
        <v>2.6718868714999999</v>
      </c>
      <c r="E27" s="87">
        <v>183.8</v>
      </c>
      <c r="F27" s="88">
        <v>2.1927888503999999</v>
      </c>
      <c r="G27" s="88">
        <v>2.5105100081999998</v>
      </c>
      <c r="H27" s="87">
        <v>260.60000000000002</v>
      </c>
      <c r="I27" s="88">
        <v>2.8284336816</v>
      </c>
      <c r="J27" s="89">
        <v>3.0549213123999999</v>
      </c>
    </row>
    <row r="28" spans="1:16" ht="18.899999999999999" customHeight="1" x14ac:dyDescent="0.25">
      <c r="A28" s="90" t="s">
        <v>29</v>
      </c>
      <c r="B28" s="91">
        <v>1257.8</v>
      </c>
      <c r="C28" s="92">
        <v>2.1445002384</v>
      </c>
      <c r="D28" s="92">
        <v>2.4755215219000002</v>
      </c>
      <c r="E28" s="91">
        <v>1484.4</v>
      </c>
      <c r="F28" s="92">
        <v>2.3728008353000001</v>
      </c>
      <c r="G28" s="92">
        <v>2.5012049413000002</v>
      </c>
      <c r="H28" s="91">
        <v>1842</v>
      </c>
      <c r="I28" s="92">
        <v>2.7671751138</v>
      </c>
      <c r="J28" s="93">
        <v>2.7671751138</v>
      </c>
      <c r="K28" s="94"/>
      <c r="L28" s="94"/>
    </row>
    <row r="29" spans="1:16" ht="18.899999999999999" customHeight="1" x14ac:dyDescent="0.25">
      <c r="A29" s="77" t="s">
        <v>420</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467</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443</v>
      </c>
      <c r="B1" s="61"/>
      <c r="C1" s="61"/>
      <c r="D1" s="61"/>
      <c r="E1" s="61"/>
      <c r="F1" s="61"/>
      <c r="G1" s="61"/>
      <c r="H1" s="61"/>
      <c r="I1" s="61"/>
      <c r="J1" s="61"/>
    </row>
    <row r="2" spans="1:16" s="62" customFormat="1" ht="18.899999999999999" customHeight="1" x14ac:dyDescent="0.3">
      <c r="A2" s="1" t="s">
        <v>436</v>
      </c>
      <c r="B2" s="63"/>
      <c r="C2" s="63"/>
      <c r="D2" s="63"/>
      <c r="E2" s="63"/>
      <c r="F2" s="63"/>
      <c r="G2" s="63"/>
      <c r="H2" s="63"/>
      <c r="I2" s="63"/>
      <c r="J2" s="63"/>
    </row>
    <row r="3" spans="1:16" s="66" customFormat="1" ht="54" customHeight="1" x14ac:dyDescent="0.3">
      <c r="A3" s="105" t="s">
        <v>458</v>
      </c>
      <c r="B3" s="64" t="s">
        <v>450</v>
      </c>
      <c r="C3" s="64" t="s">
        <v>460</v>
      </c>
      <c r="D3" s="64" t="s">
        <v>428</v>
      </c>
      <c r="E3" s="64" t="s">
        <v>451</v>
      </c>
      <c r="F3" s="64" t="s">
        <v>461</v>
      </c>
      <c r="G3" s="64" t="s">
        <v>430</v>
      </c>
      <c r="H3" s="64" t="s">
        <v>452</v>
      </c>
      <c r="I3" s="64" t="s">
        <v>462</v>
      </c>
      <c r="J3" s="65" t="s">
        <v>429</v>
      </c>
      <c r="O3" s="67"/>
      <c r="P3" s="67"/>
    </row>
    <row r="4" spans="1:16" s="62" customFormat="1" ht="18.899999999999999" customHeight="1" x14ac:dyDescent="0.3">
      <c r="A4" s="84" t="s">
        <v>346</v>
      </c>
      <c r="B4" s="69">
        <v>14</v>
      </c>
      <c r="C4" s="70">
        <v>2.0975668225000001</v>
      </c>
      <c r="D4" s="70">
        <v>2.5534489486999998</v>
      </c>
      <c r="E4" s="69">
        <v>16.600000000000001</v>
      </c>
      <c r="F4" s="70">
        <v>2.2442743962999998</v>
      </c>
      <c r="G4" s="70">
        <v>2.4882900165000001</v>
      </c>
      <c r="H4" s="69">
        <v>29</v>
      </c>
      <c r="I4" s="70">
        <v>3.4062345838999999</v>
      </c>
      <c r="J4" s="85">
        <v>3.4847174702000001</v>
      </c>
    </row>
    <row r="5" spans="1:16" s="62" customFormat="1" ht="18.899999999999999" customHeight="1" x14ac:dyDescent="0.3">
      <c r="A5" s="84" t="s">
        <v>354</v>
      </c>
      <c r="B5" s="69">
        <v>20.2</v>
      </c>
      <c r="C5" s="70">
        <v>3.7974207617000002</v>
      </c>
      <c r="D5" s="70">
        <v>3.4284029677999999</v>
      </c>
      <c r="E5" s="69">
        <v>20.6</v>
      </c>
      <c r="F5" s="70">
        <v>3.7731701956000001</v>
      </c>
      <c r="G5" s="70">
        <v>3.1387527805</v>
      </c>
      <c r="H5" s="69">
        <v>26</v>
      </c>
      <c r="I5" s="70">
        <v>4.5981890208999996</v>
      </c>
      <c r="J5" s="85">
        <v>3.5767719910000002</v>
      </c>
    </row>
    <row r="6" spans="1:16" s="62" customFormat="1" ht="18.899999999999999" customHeight="1" x14ac:dyDescent="0.3">
      <c r="A6" s="84" t="s">
        <v>347</v>
      </c>
      <c r="B6" s="69">
        <v>9.4</v>
      </c>
      <c r="C6" s="70">
        <v>2.3810730027</v>
      </c>
      <c r="D6" s="70">
        <v>2.6505117293999998</v>
      </c>
      <c r="E6" s="69">
        <v>12</v>
      </c>
      <c r="F6" s="70">
        <v>2.4401154988</v>
      </c>
      <c r="G6" s="70">
        <v>2.6112473</v>
      </c>
      <c r="H6" s="69">
        <v>18</v>
      </c>
      <c r="I6" s="70">
        <v>3.4897246995</v>
      </c>
      <c r="J6" s="85">
        <v>3.4435749858000002</v>
      </c>
    </row>
    <row r="7" spans="1:16" s="62" customFormat="1" ht="18.899999999999999" customHeight="1" x14ac:dyDescent="0.3">
      <c r="A7" s="84" t="s">
        <v>355</v>
      </c>
      <c r="B7" s="69">
        <v>17</v>
      </c>
      <c r="C7" s="70">
        <v>1.8998658918</v>
      </c>
      <c r="D7" s="70">
        <v>2.1906895307999998</v>
      </c>
      <c r="E7" s="69">
        <v>27.8</v>
      </c>
      <c r="F7" s="70">
        <v>2.8748112759</v>
      </c>
      <c r="G7" s="70">
        <v>3.0204116450999998</v>
      </c>
      <c r="H7" s="69">
        <v>32</v>
      </c>
      <c r="I7" s="70">
        <v>3.1701373066</v>
      </c>
      <c r="J7" s="85">
        <v>3.0160214909</v>
      </c>
    </row>
    <row r="8" spans="1:16" s="62" customFormat="1" ht="18.899999999999999" customHeight="1" x14ac:dyDescent="0.3">
      <c r="A8" s="84" t="s">
        <v>356</v>
      </c>
      <c r="B8" s="69">
        <v>4</v>
      </c>
      <c r="C8" s="70">
        <v>1.7825311943</v>
      </c>
      <c r="D8" s="70">
        <v>1.8331482199</v>
      </c>
      <c r="E8" s="69">
        <v>7</v>
      </c>
      <c r="F8" s="70">
        <v>2.9789769341999999</v>
      </c>
      <c r="G8" s="70">
        <v>2.9259813635</v>
      </c>
      <c r="H8" s="69">
        <v>6.6</v>
      </c>
      <c r="I8" s="70">
        <v>2.7349577324999998</v>
      </c>
      <c r="J8" s="85">
        <v>2.5542751407000002</v>
      </c>
    </row>
    <row r="9" spans="1:16" s="62" customFormat="1" ht="18.899999999999999" customHeight="1" x14ac:dyDescent="0.3">
      <c r="A9" s="84" t="s">
        <v>357</v>
      </c>
      <c r="B9" s="69">
        <v>21.2</v>
      </c>
      <c r="C9" s="70">
        <v>2.2567115879999999</v>
      </c>
      <c r="D9" s="70">
        <v>2.5641045937000002</v>
      </c>
      <c r="E9" s="69">
        <v>30.2</v>
      </c>
      <c r="F9" s="70">
        <v>3.0603972436000002</v>
      </c>
      <c r="G9" s="70">
        <v>3.2325963885000002</v>
      </c>
      <c r="H9" s="69">
        <v>42.6</v>
      </c>
      <c r="I9" s="70">
        <v>4.1253486209999997</v>
      </c>
      <c r="J9" s="85">
        <v>4.0137176725000003</v>
      </c>
    </row>
    <row r="10" spans="1:16" s="62" customFormat="1" ht="18.899999999999999" customHeight="1" x14ac:dyDescent="0.3">
      <c r="A10" s="84" t="s">
        <v>348</v>
      </c>
      <c r="B10" s="69">
        <v>4.2</v>
      </c>
      <c r="C10" s="70">
        <v>2.2732193115000001</v>
      </c>
      <c r="D10" s="70">
        <v>2.3309319006</v>
      </c>
      <c r="E10" s="69">
        <v>5</v>
      </c>
      <c r="F10" s="70">
        <v>2.6093309675</v>
      </c>
      <c r="G10" s="70">
        <v>2.4863387758000002</v>
      </c>
      <c r="H10" s="69">
        <v>8.4</v>
      </c>
      <c r="I10" s="70">
        <v>4.3147729608000001</v>
      </c>
      <c r="J10" s="85">
        <v>3.7795053587999998</v>
      </c>
    </row>
    <row r="11" spans="1:16" s="62" customFormat="1" ht="18.899999999999999" customHeight="1" x14ac:dyDescent="0.3">
      <c r="A11" s="84" t="s">
        <v>349</v>
      </c>
      <c r="B11" s="69">
        <v>12.2</v>
      </c>
      <c r="C11" s="70">
        <v>3.1092308476000001</v>
      </c>
      <c r="D11" s="70">
        <v>2.6362780267999999</v>
      </c>
      <c r="E11" s="69">
        <v>16.399999999999999</v>
      </c>
      <c r="F11" s="70">
        <v>3.9840637449999998</v>
      </c>
      <c r="G11" s="70">
        <v>3.2302732037999999</v>
      </c>
      <c r="H11" s="69">
        <v>15.2</v>
      </c>
      <c r="I11" s="70">
        <v>3.5116902319999999</v>
      </c>
      <c r="J11" s="85">
        <v>2.6922293701000002</v>
      </c>
    </row>
    <row r="12" spans="1:16" s="62" customFormat="1" ht="18.899999999999999" customHeight="1" x14ac:dyDescent="0.3">
      <c r="A12" s="84" t="s">
        <v>350</v>
      </c>
      <c r="B12" s="69">
        <v>9.4</v>
      </c>
      <c r="C12" s="70">
        <v>2.1350049968000002</v>
      </c>
      <c r="D12" s="70">
        <v>2.2530795495999998</v>
      </c>
      <c r="E12" s="69">
        <v>11.8</v>
      </c>
      <c r="F12" s="70">
        <v>2.4411436137</v>
      </c>
      <c r="G12" s="70">
        <v>2.4872599170999998</v>
      </c>
      <c r="H12" s="69">
        <v>19.2</v>
      </c>
      <c r="I12" s="70">
        <v>3.7029893925000001</v>
      </c>
      <c r="J12" s="85">
        <v>3.5452522012999999</v>
      </c>
    </row>
    <row r="13" spans="1:16" s="62" customFormat="1" ht="18.899999999999999" customHeight="1" x14ac:dyDescent="0.3">
      <c r="A13" s="84" t="s">
        <v>351</v>
      </c>
      <c r="B13" s="69">
        <v>6</v>
      </c>
      <c r="C13" s="70">
        <v>2.4931438544</v>
      </c>
      <c r="D13" s="70">
        <v>2.4423455706000001</v>
      </c>
      <c r="E13" s="69">
        <v>8.1999999999999993</v>
      </c>
      <c r="F13" s="70">
        <v>3.4005142241000001</v>
      </c>
      <c r="G13" s="70">
        <v>3.1721992115000002</v>
      </c>
      <c r="H13" s="69">
        <v>11.2</v>
      </c>
      <c r="I13" s="70">
        <v>4.5770331017999997</v>
      </c>
      <c r="J13" s="85">
        <v>4.0066326276000002</v>
      </c>
    </row>
    <row r="14" spans="1:16" s="62" customFormat="1" ht="18.899999999999999" customHeight="1" x14ac:dyDescent="0.3">
      <c r="A14" s="84" t="s">
        <v>358</v>
      </c>
      <c r="B14" s="69">
        <v>5.8</v>
      </c>
      <c r="C14" s="70">
        <v>2.0959814975</v>
      </c>
      <c r="D14" s="70">
        <v>2.4406078794999999</v>
      </c>
      <c r="E14" s="69">
        <v>4.4000000000000004</v>
      </c>
      <c r="F14" s="70">
        <v>1.5289457224</v>
      </c>
      <c r="G14" s="70">
        <v>1.6948380676000001</v>
      </c>
      <c r="H14" s="69">
        <v>6.8</v>
      </c>
      <c r="I14" s="70">
        <v>2.2645530838000001</v>
      </c>
      <c r="J14" s="85">
        <v>2.3262767299</v>
      </c>
    </row>
    <row r="15" spans="1:16" s="62" customFormat="1" ht="18.899999999999999" customHeight="1" x14ac:dyDescent="0.3">
      <c r="A15" s="84" t="s">
        <v>352</v>
      </c>
      <c r="B15" s="69">
        <v>11</v>
      </c>
      <c r="C15" s="70">
        <v>2.1022054045999998</v>
      </c>
      <c r="D15" s="70">
        <v>2.0916701331000001</v>
      </c>
      <c r="E15" s="69">
        <v>14</v>
      </c>
      <c r="F15" s="70">
        <v>2.5712606523999999</v>
      </c>
      <c r="G15" s="70">
        <v>2.4112194173999999</v>
      </c>
      <c r="H15" s="69">
        <v>23.6</v>
      </c>
      <c r="I15" s="70">
        <v>4.2097752408</v>
      </c>
      <c r="J15" s="85">
        <v>3.6849111861999999</v>
      </c>
    </row>
    <row r="16" spans="1:16" s="62" customFormat="1" ht="18.899999999999999" customHeight="1" x14ac:dyDescent="0.3">
      <c r="A16" s="84" t="s">
        <v>359</v>
      </c>
      <c r="B16" s="69">
        <v>5.6</v>
      </c>
      <c r="C16" s="70">
        <v>1.8241042345</v>
      </c>
      <c r="D16" s="70">
        <v>1.9304182011</v>
      </c>
      <c r="E16" s="69">
        <v>9</v>
      </c>
      <c r="F16" s="70">
        <v>2.9904306219999999</v>
      </c>
      <c r="G16" s="70">
        <v>3.0166231972999999</v>
      </c>
      <c r="H16" s="69">
        <v>9.8000000000000007</v>
      </c>
      <c r="I16" s="70">
        <v>3.0993042378000002</v>
      </c>
      <c r="J16" s="85">
        <v>3.0168159663999998</v>
      </c>
    </row>
    <row r="17" spans="1:16" s="62" customFormat="1" ht="18.899999999999999" customHeight="1" x14ac:dyDescent="0.3">
      <c r="A17" s="84" t="s">
        <v>360</v>
      </c>
      <c r="B17" s="69" t="s">
        <v>426</v>
      </c>
      <c r="C17" s="70" t="s">
        <v>426</v>
      </c>
      <c r="D17" s="70" t="s">
        <v>426</v>
      </c>
      <c r="E17" s="69" t="s">
        <v>426</v>
      </c>
      <c r="F17" s="70" t="s">
        <v>426</v>
      </c>
      <c r="G17" s="70" t="s">
        <v>426</v>
      </c>
      <c r="H17" s="69" t="s">
        <v>426</v>
      </c>
      <c r="I17" s="70" t="s">
        <v>426</v>
      </c>
      <c r="J17" s="85" t="s">
        <v>426</v>
      </c>
    </row>
    <row r="18" spans="1:16" s="62" customFormat="1" ht="18.899999999999999" customHeight="1" x14ac:dyDescent="0.3">
      <c r="A18" s="84" t="s">
        <v>353</v>
      </c>
      <c r="B18" s="69" t="s">
        <v>426</v>
      </c>
      <c r="C18" s="70" t="s">
        <v>426</v>
      </c>
      <c r="D18" s="70" t="s">
        <v>426</v>
      </c>
      <c r="E18" s="69" t="s">
        <v>426</v>
      </c>
      <c r="F18" s="70" t="s">
        <v>426</v>
      </c>
      <c r="G18" s="70" t="s">
        <v>426</v>
      </c>
      <c r="H18" s="69" t="s">
        <v>426</v>
      </c>
      <c r="I18" s="70" t="s">
        <v>426</v>
      </c>
      <c r="J18" s="85" t="s">
        <v>426</v>
      </c>
    </row>
    <row r="19" spans="1:16" s="62" customFormat="1" ht="18.899999999999999" customHeight="1" x14ac:dyDescent="0.3">
      <c r="A19" s="86" t="s">
        <v>47</v>
      </c>
      <c r="B19" s="87">
        <v>144.6</v>
      </c>
      <c r="C19" s="88">
        <v>2.2778182092999999</v>
      </c>
      <c r="D19" s="88">
        <v>2.7841463216000002</v>
      </c>
      <c r="E19" s="87">
        <v>189.2</v>
      </c>
      <c r="F19" s="88">
        <v>2.7894414040000002</v>
      </c>
      <c r="G19" s="88">
        <v>3.0796438334</v>
      </c>
      <c r="H19" s="87">
        <v>256</v>
      </c>
      <c r="I19" s="88">
        <v>3.579348279</v>
      </c>
      <c r="J19" s="89">
        <v>3.5256736875999999</v>
      </c>
    </row>
    <row r="20" spans="1:16" ht="18.899999999999999" customHeight="1" x14ac:dyDescent="0.25">
      <c r="A20" s="90" t="s">
        <v>29</v>
      </c>
      <c r="B20" s="91">
        <v>1257.8</v>
      </c>
      <c r="C20" s="92">
        <v>2.1445002384</v>
      </c>
      <c r="D20" s="92">
        <v>2.4755215219000002</v>
      </c>
      <c r="E20" s="91">
        <v>1484.4</v>
      </c>
      <c r="F20" s="92">
        <v>2.3728008353000001</v>
      </c>
      <c r="G20" s="92">
        <v>2.5012049413000002</v>
      </c>
      <c r="H20" s="91">
        <v>1842</v>
      </c>
      <c r="I20" s="92">
        <v>2.7671751138</v>
      </c>
      <c r="J20" s="93">
        <v>2.7671751138</v>
      </c>
      <c r="K20" s="94"/>
      <c r="L20" s="94"/>
    </row>
    <row r="21" spans="1:16" ht="18.899999999999999" customHeight="1" x14ac:dyDescent="0.25">
      <c r="A21" s="77" t="s">
        <v>420</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467</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444</v>
      </c>
      <c r="B1" s="61"/>
      <c r="C1" s="61"/>
      <c r="D1" s="61"/>
      <c r="E1" s="61"/>
      <c r="F1" s="61"/>
      <c r="G1" s="61"/>
      <c r="H1" s="61"/>
      <c r="I1" s="61"/>
      <c r="J1" s="61"/>
    </row>
    <row r="2" spans="1:16" s="62" customFormat="1" ht="18.899999999999999" customHeight="1" x14ac:dyDescent="0.3">
      <c r="A2" s="1" t="s">
        <v>436</v>
      </c>
      <c r="B2" s="63"/>
      <c r="C2" s="63"/>
      <c r="D2" s="63"/>
      <c r="E2" s="63"/>
      <c r="F2" s="63"/>
      <c r="G2" s="63"/>
      <c r="H2" s="63"/>
      <c r="I2" s="63"/>
      <c r="J2" s="63"/>
    </row>
    <row r="3" spans="1:16" s="66" customFormat="1" ht="54" customHeight="1" x14ac:dyDescent="0.3">
      <c r="A3" s="105" t="s">
        <v>458</v>
      </c>
      <c r="B3" s="64" t="s">
        <v>450</v>
      </c>
      <c r="C3" s="64" t="s">
        <v>460</v>
      </c>
      <c r="D3" s="64" t="s">
        <v>428</v>
      </c>
      <c r="E3" s="64" t="s">
        <v>451</v>
      </c>
      <c r="F3" s="64" t="s">
        <v>461</v>
      </c>
      <c r="G3" s="64" t="s">
        <v>430</v>
      </c>
      <c r="H3" s="64" t="s">
        <v>452</v>
      </c>
      <c r="I3" s="64" t="s">
        <v>462</v>
      </c>
      <c r="J3" s="65" t="s">
        <v>429</v>
      </c>
      <c r="O3" s="67"/>
      <c r="P3" s="67"/>
    </row>
    <row r="4" spans="1:16" s="62" customFormat="1" ht="18.899999999999999" customHeight="1" x14ac:dyDescent="0.3">
      <c r="A4" s="84" t="s">
        <v>376</v>
      </c>
      <c r="B4" s="69">
        <v>16</v>
      </c>
      <c r="C4" s="70">
        <v>2.3257842254000001</v>
      </c>
      <c r="D4" s="70">
        <v>2.4919757861999998</v>
      </c>
      <c r="E4" s="69">
        <v>16.600000000000001</v>
      </c>
      <c r="F4" s="70">
        <v>2.3024217037999999</v>
      </c>
      <c r="G4" s="70">
        <v>2.3961113491999999</v>
      </c>
      <c r="H4" s="69">
        <v>19.600000000000001</v>
      </c>
      <c r="I4" s="70">
        <v>2.6316496147000001</v>
      </c>
      <c r="J4" s="85">
        <v>2.6644939488000001</v>
      </c>
    </row>
    <row r="5" spans="1:16" s="62" customFormat="1" ht="18.899999999999999" customHeight="1" x14ac:dyDescent="0.3">
      <c r="A5" s="84" t="s">
        <v>361</v>
      </c>
      <c r="B5" s="69">
        <v>20.8</v>
      </c>
      <c r="C5" s="70">
        <v>2.652722867</v>
      </c>
      <c r="D5" s="70">
        <v>2.5925173309999998</v>
      </c>
      <c r="E5" s="69">
        <v>24.2</v>
      </c>
      <c r="F5" s="70">
        <v>3.1100601449999998</v>
      </c>
      <c r="G5" s="70">
        <v>2.9266844393000002</v>
      </c>
      <c r="H5" s="69">
        <v>22</v>
      </c>
      <c r="I5" s="70">
        <v>2.7975584944</v>
      </c>
      <c r="J5" s="85">
        <v>2.4955461578999998</v>
      </c>
    </row>
    <row r="6" spans="1:16" s="62" customFormat="1" ht="18.899999999999999" customHeight="1" x14ac:dyDescent="0.3">
      <c r="A6" s="84" t="s">
        <v>394</v>
      </c>
      <c r="B6" s="69">
        <v>10</v>
      </c>
      <c r="C6" s="70">
        <v>2.3515026101999998</v>
      </c>
      <c r="D6" s="70">
        <v>2.5091020388</v>
      </c>
      <c r="E6" s="69">
        <v>10</v>
      </c>
      <c r="F6" s="70">
        <v>2.1217007553</v>
      </c>
      <c r="G6" s="70">
        <v>2.2683814292000002</v>
      </c>
      <c r="H6" s="69">
        <v>15</v>
      </c>
      <c r="I6" s="70">
        <v>2.7329373610999999</v>
      </c>
      <c r="J6" s="85">
        <v>2.8349995137000001</v>
      </c>
    </row>
    <row r="7" spans="1:16" s="62" customFormat="1" ht="18.899999999999999" customHeight="1" x14ac:dyDescent="0.3">
      <c r="A7" s="84" t="s">
        <v>362</v>
      </c>
      <c r="B7" s="69">
        <v>13.2</v>
      </c>
      <c r="C7" s="70">
        <v>2.3672034718999999</v>
      </c>
      <c r="D7" s="70">
        <v>2.3231792315000002</v>
      </c>
      <c r="E7" s="69">
        <v>17.399999999999999</v>
      </c>
      <c r="F7" s="70">
        <v>2.9747657798999998</v>
      </c>
      <c r="G7" s="70">
        <v>2.9047685564000001</v>
      </c>
      <c r="H7" s="69">
        <v>18.600000000000001</v>
      </c>
      <c r="I7" s="70">
        <v>2.9905460158000001</v>
      </c>
      <c r="J7" s="85">
        <v>2.9512246634000001</v>
      </c>
    </row>
    <row r="8" spans="1:16" s="62" customFormat="1" ht="18.899999999999999" customHeight="1" x14ac:dyDescent="0.3">
      <c r="A8" s="84" t="s">
        <v>363</v>
      </c>
      <c r="B8" s="69">
        <v>15.6</v>
      </c>
      <c r="C8" s="70">
        <v>2.947845805</v>
      </c>
      <c r="D8" s="70">
        <v>2.8117428843000001</v>
      </c>
      <c r="E8" s="69">
        <v>15</v>
      </c>
      <c r="F8" s="70">
        <v>2.8487864169999999</v>
      </c>
      <c r="G8" s="70">
        <v>2.6235908484000001</v>
      </c>
      <c r="H8" s="69">
        <v>19.2</v>
      </c>
      <c r="I8" s="70">
        <v>3.6049568156</v>
      </c>
      <c r="J8" s="85">
        <v>3.2078707545</v>
      </c>
    </row>
    <row r="9" spans="1:16" s="62" customFormat="1" ht="18.899999999999999" customHeight="1" x14ac:dyDescent="0.3">
      <c r="A9" s="84" t="s">
        <v>375</v>
      </c>
      <c r="B9" s="69">
        <v>6.4</v>
      </c>
      <c r="C9" s="70">
        <v>1.9326005556000001</v>
      </c>
      <c r="D9" s="70">
        <v>2.0400441604999999</v>
      </c>
      <c r="E9" s="69">
        <v>10.199999999999999</v>
      </c>
      <c r="F9" s="70">
        <v>2.7549697493999998</v>
      </c>
      <c r="G9" s="70">
        <v>2.6879059112000001</v>
      </c>
      <c r="H9" s="69">
        <v>10.8</v>
      </c>
      <c r="I9" s="70">
        <v>2.6461508305999999</v>
      </c>
      <c r="J9" s="85">
        <v>2.4323896566999998</v>
      </c>
    </row>
    <row r="10" spans="1:16" s="62" customFormat="1" ht="18.899999999999999" customHeight="1" x14ac:dyDescent="0.3">
      <c r="A10" s="84" t="s">
        <v>364</v>
      </c>
      <c r="B10" s="69">
        <v>7.6</v>
      </c>
      <c r="C10" s="70">
        <v>2.4741194088</v>
      </c>
      <c r="D10" s="70">
        <v>2.4300110665000001</v>
      </c>
      <c r="E10" s="69">
        <v>10.6</v>
      </c>
      <c r="F10" s="70">
        <v>3.5352187834</v>
      </c>
      <c r="G10" s="70">
        <v>3.2641626512999999</v>
      </c>
      <c r="H10" s="69">
        <v>11.8</v>
      </c>
      <c r="I10" s="70">
        <v>4.0270288716999998</v>
      </c>
      <c r="J10" s="85">
        <v>3.5153111222</v>
      </c>
    </row>
    <row r="11" spans="1:16" s="62" customFormat="1" ht="18.899999999999999" customHeight="1" x14ac:dyDescent="0.3">
      <c r="A11" s="84" t="s">
        <v>365</v>
      </c>
      <c r="B11" s="69">
        <v>8.4</v>
      </c>
      <c r="C11" s="70">
        <v>2.665312857</v>
      </c>
      <c r="D11" s="70">
        <v>2.4305274046999998</v>
      </c>
      <c r="E11" s="69">
        <v>6.6</v>
      </c>
      <c r="F11" s="70">
        <v>2.1262886598000001</v>
      </c>
      <c r="G11" s="70">
        <v>1.8588192983</v>
      </c>
      <c r="H11" s="69">
        <v>8</v>
      </c>
      <c r="I11" s="70">
        <v>2.6460276509999998</v>
      </c>
      <c r="J11" s="85">
        <v>2.2007003308000002</v>
      </c>
    </row>
    <row r="12" spans="1:16" s="62" customFormat="1" ht="18.899999999999999" customHeight="1" x14ac:dyDescent="0.3">
      <c r="A12" s="84" t="s">
        <v>366</v>
      </c>
      <c r="B12" s="69">
        <v>12.6</v>
      </c>
      <c r="C12" s="70">
        <v>1.9254867202999999</v>
      </c>
      <c r="D12" s="70">
        <v>1.9176227042</v>
      </c>
      <c r="E12" s="69">
        <v>20.8</v>
      </c>
      <c r="F12" s="70">
        <v>3.0715614754999998</v>
      </c>
      <c r="G12" s="70">
        <v>2.9276713043</v>
      </c>
      <c r="H12" s="69">
        <v>22.2</v>
      </c>
      <c r="I12" s="70">
        <v>3.1789672651999998</v>
      </c>
      <c r="J12" s="85">
        <v>2.8538025198999999</v>
      </c>
    </row>
    <row r="13" spans="1:16" s="62" customFormat="1" ht="18.899999999999999" customHeight="1" x14ac:dyDescent="0.3">
      <c r="A13" s="84" t="s">
        <v>367</v>
      </c>
      <c r="B13" s="69">
        <v>19.399999999999999</v>
      </c>
      <c r="C13" s="70">
        <v>2.6751978819</v>
      </c>
      <c r="D13" s="70">
        <v>2.6357188274999999</v>
      </c>
      <c r="E13" s="69">
        <v>16.399999999999999</v>
      </c>
      <c r="F13" s="70">
        <v>2.2894795621999999</v>
      </c>
      <c r="G13" s="70">
        <v>2.1925938428</v>
      </c>
      <c r="H13" s="69">
        <v>22.8</v>
      </c>
      <c r="I13" s="70">
        <v>3.2077436056000002</v>
      </c>
      <c r="J13" s="85">
        <v>2.9449783887000001</v>
      </c>
    </row>
    <row r="14" spans="1:16" s="62" customFormat="1" ht="18.899999999999999" customHeight="1" x14ac:dyDescent="0.3">
      <c r="A14" s="84" t="s">
        <v>368</v>
      </c>
      <c r="B14" s="69">
        <v>16.600000000000001</v>
      </c>
      <c r="C14" s="70">
        <v>2.6595744681000002</v>
      </c>
      <c r="D14" s="70">
        <v>2.5846707348</v>
      </c>
      <c r="E14" s="69">
        <v>16.2</v>
      </c>
      <c r="F14" s="70">
        <v>2.6445525482000001</v>
      </c>
      <c r="G14" s="70">
        <v>2.5360583147</v>
      </c>
      <c r="H14" s="69">
        <v>20.2</v>
      </c>
      <c r="I14" s="70">
        <v>3.3694745621000002</v>
      </c>
      <c r="J14" s="85">
        <v>3.0824105800999999</v>
      </c>
    </row>
    <row r="15" spans="1:16" s="62" customFormat="1" ht="18.899999999999999" customHeight="1" x14ac:dyDescent="0.3">
      <c r="A15" s="84" t="s">
        <v>369</v>
      </c>
      <c r="B15" s="69">
        <v>13.4</v>
      </c>
      <c r="C15" s="70">
        <v>2.8214090200999999</v>
      </c>
      <c r="D15" s="70">
        <v>2.5891666644</v>
      </c>
      <c r="E15" s="69">
        <v>13.6</v>
      </c>
      <c r="F15" s="70">
        <v>2.8671417127000001</v>
      </c>
      <c r="G15" s="70">
        <v>2.5657344022999999</v>
      </c>
      <c r="H15" s="69">
        <v>16</v>
      </c>
      <c r="I15" s="70">
        <v>3.3019646690000002</v>
      </c>
      <c r="J15" s="85">
        <v>2.9041951442</v>
      </c>
    </row>
    <row r="16" spans="1:16" s="62" customFormat="1" ht="18.899999999999999" customHeight="1" x14ac:dyDescent="0.3">
      <c r="A16" s="84" t="s">
        <v>370</v>
      </c>
      <c r="B16" s="69">
        <v>7</v>
      </c>
      <c r="C16" s="70">
        <v>2.5539988325</v>
      </c>
      <c r="D16" s="70">
        <v>2.4173882817000001</v>
      </c>
      <c r="E16" s="69">
        <v>8.1999999999999993</v>
      </c>
      <c r="F16" s="70">
        <v>2.9275258836</v>
      </c>
      <c r="G16" s="70">
        <v>2.7115856434999999</v>
      </c>
      <c r="H16" s="69">
        <v>9.1999999999999993</v>
      </c>
      <c r="I16" s="70">
        <v>3.3603623347</v>
      </c>
      <c r="J16" s="85">
        <v>3.0344514668999998</v>
      </c>
    </row>
    <row r="17" spans="1:12" s="62" customFormat="1" ht="18.899999999999999" customHeight="1" x14ac:dyDescent="0.3">
      <c r="A17" s="84" t="s">
        <v>374</v>
      </c>
      <c r="B17" s="69">
        <v>6.8</v>
      </c>
      <c r="C17" s="70">
        <v>2.4018084205000001</v>
      </c>
      <c r="D17" s="70">
        <v>2.3914610348999998</v>
      </c>
      <c r="E17" s="69">
        <v>6</v>
      </c>
      <c r="F17" s="70">
        <v>2.0278491280000002</v>
      </c>
      <c r="G17" s="70">
        <v>2.0750428453</v>
      </c>
      <c r="H17" s="69">
        <v>8.6</v>
      </c>
      <c r="I17" s="70">
        <v>2.6668320516000001</v>
      </c>
      <c r="J17" s="85">
        <v>2.759261478</v>
      </c>
    </row>
    <row r="18" spans="1:12" s="62" customFormat="1" ht="18.899999999999999" customHeight="1" x14ac:dyDescent="0.3">
      <c r="A18" s="84" t="s">
        <v>371</v>
      </c>
      <c r="B18" s="69">
        <v>7.6</v>
      </c>
      <c r="C18" s="70">
        <v>2.1227864365000002</v>
      </c>
      <c r="D18" s="70">
        <v>2.1212857398999998</v>
      </c>
      <c r="E18" s="69">
        <v>8.4</v>
      </c>
      <c r="F18" s="70">
        <v>2.3215963738999998</v>
      </c>
      <c r="G18" s="70">
        <v>2.2062875062999998</v>
      </c>
      <c r="H18" s="69">
        <v>11.2</v>
      </c>
      <c r="I18" s="70">
        <v>3.0760780004999999</v>
      </c>
      <c r="J18" s="85">
        <v>2.7737503860000001</v>
      </c>
    </row>
    <row r="19" spans="1:12" s="62" customFormat="1" ht="18.899999999999999" customHeight="1" x14ac:dyDescent="0.3">
      <c r="A19" s="84" t="s">
        <v>372</v>
      </c>
      <c r="B19" s="69">
        <v>7.6</v>
      </c>
      <c r="C19" s="70">
        <v>1.7805266609999999</v>
      </c>
      <c r="D19" s="70">
        <v>1.8631751383999999</v>
      </c>
      <c r="E19" s="69">
        <v>11.6</v>
      </c>
      <c r="F19" s="70">
        <v>2.808036795</v>
      </c>
      <c r="G19" s="70">
        <v>2.8283674212999999</v>
      </c>
      <c r="H19" s="69">
        <v>11</v>
      </c>
      <c r="I19" s="70">
        <v>2.7093596059</v>
      </c>
      <c r="J19" s="85">
        <v>2.5715241206999999</v>
      </c>
    </row>
    <row r="20" spans="1:12" s="62" customFormat="1" ht="18.899999999999999" customHeight="1" x14ac:dyDescent="0.3">
      <c r="A20" s="84" t="s">
        <v>373</v>
      </c>
      <c r="B20" s="69">
        <v>7.6</v>
      </c>
      <c r="C20" s="70">
        <v>1.8277139147000001</v>
      </c>
      <c r="D20" s="70">
        <v>2.0324850826</v>
      </c>
      <c r="E20" s="69">
        <v>12.2</v>
      </c>
      <c r="F20" s="70">
        <v>2.5366989645000002</v>
      </c>
      <c r="G20" s="70">
        <v>2.8509854564000001</v>
      </c>
      <c r="H20" s="69">
        <v>11.2</v>
      </c>
      <c r="I20" s="70">
        <v>2.1340650127999998</v>
      </c>
      <c r="J20" s="85">
        <v>2.3240113062000001</v>
      </c>
    </row>
    <row r="21" spans="1:12" s="62" customFormat="1" ht="18.899999999999999" customHeight="1" x14ac:dyDescent="0.3">
      <c r="A21" s="86" t="s">
        <v>170</v>
      </c>
      <c r="B21" s="87">
        <v>196.6</v>
      </c>
      <c r="C21" s="88">
        <v>2.4051401000000001</v>
      </c>
      <c r="D21" s="88">
        <v>2.6025009589999999</v>
      </c>
      <c r="E21" s="87">
        <v>224</v>
      </c>
      <c r="F21" s="88">
        <v>2.6747482273999998</v>
      </c>
      <c r="G21" s="88">
        <v>2.7906708537</v>
      </c>
      <c r="H21" s="87">
        <v>257.39999999999998</v>
      </c>
      <c r="I21" s="88">
        <v>2.9852269537999998</v>
      </c>
      <c r="J21" s="89">
        <v>2.9313987951999998</v>
      </c>
    </row>
    <row r="22" spans="1:12" ht="18.899999999999999" customHeight="1" x14ac:dyDescent="0.25">
      <c r="A22" s="90" t="s">
        <v>29</v>
      </c>
      <c r="B22" s="91">
        <v>1257.8</v>
      </c>
      <c r="C22" s="92">
        <v>2.1445002384</v>
      </c>
      <c r="D22" s="92">
        <v>2.4755215219000002</v>
      </c>
      <c r="E22" s="91">
        <v>1484.4</v>
      </c>
      <c r="F22" s="92">
        <v>2.3728008353000001</v>
      </c>
      <c r="G22" s="92">
        <v>2.5012049413000002</v>
      </c>
      <c r="H22" s="91">
        <v>1842</v>
      </c>
      <c r="I22" s="92">
        <v>2.7671751138</v>
      </c>
      <c r="J22" s="93">
        <v>2.7671751138</v>
      </c>
      <c r="K22" s="94"/>
      <c r="L22" s="94"/>
    </row>
    <row r="23" spans="1:12" ht="18.899999999999999" customHeight="1" x14ac:dyDescent="0.25">
      <c r="A23" s="77" t="s">
        <v>420</v>
      </c>
    </row>
    <row r="25" spans="1:12" ht="15.6" x14ac:dyDescent="0.3">
      <c r="A25" s="122" t="s">
        <v>467</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445</v>
      </c>
      <c r="B1" s="61"/>
      <c r="C1" s="61"/>
      <c r="D1" s="61"/>
      <c r="E1" s="61"/>
      <c r="F1" s="61"/>
      <c r="G1" s="61"/>
      <c r="H1" s="61"/>
      <c r="I1" s="61"/>
      <c r="J1" s="61"/>
    </row>
    <row r="2" spans="1:16" s="62" customFormat="1" ht="18.899999999999999" customHeight="1" x14ac:dyDescent="0.3">
      <c r="A2" s="1" t="s">
        <v>436</v>
      </c>
      <c r="B2" s="63"/>
      <c r="C2" s="63"/>
      <c r="D2" s="63"/>
      <c r="E2" s="63"/>
      <c r="F2" s="63"/>
      <c r="G2" s="63"/>
      <c r="H2" s="63"/>
      <c r="I2" s="63"/>
      <c r="J2" s="63"/>
    </row>
    <row r="3" spans="1:16" s="66" customFormat="1" ht="54" customHeight="1" x14ac:dyDescent="0.3">
      <c r="A3" s="105" t="s">
        <v>458</v>
      </c>
      <c r="B3" s="64" t="s">
        <v>450</v>
      </c>
      <c r="C3" s="64" t="s">
        <v>460</v>
      </c>
      <c r="D3" s="64" t="s">
        <v>428</v>
      </c>
      <c r="E3" s="64" t="s">
        <v>451</v>
      </c>
      <c r="F3" s="64" t="s">
        <v>461</v>
      </c>
      <c r="G3" s="64" t="s">
        <v>430</v>
      </c>
      <c r="H3" s="64" t="s">
        <v>452</v>
      </c>
      <c r="I3" s="64" t="s">
        <v>462</v>
      </c>
      <c r="J3" s="65" t="s">
        <v>429</v>
      </c>
      <c r="O3" s="67"/>
      <c r="P3" s="67"/>
    </row>
    <row r="4" spans="1:16" s="62" customFormat="1" ht="56.25" customHeight="1" x14ac:dyDescent="0.3">
      <c r="A4" s="95" t="s">
        <v>387</v>
      </c>
      <c r="B4" s="69">
        <v>8.8000000000000007</v>
      </c>
      <c r="C4" s="70">
        <v>2.1339541199999998</v>
      </c>
      <c r="D4" s="70">
        <v>2.4082544509999999</v>
      </c>
      <c r="E4" s="69">
        <v>11</v>
      </c>
      <c r="F4" s="70">
        <v>2.6573899599000002</v>
      </c>
      <c r="G4" s="70">
        <v>2.7351918263999999</v>
      </c>
      <c r="H4" s="69">
        <v>15</v>
      </c>
      <c r="I4" s="70">
        <v>3.6628247704999999</v>
      </c>
      <c r="J4" s="85">
        <v>3.4678783462</v>
      </c>
    </row>
    <row r="5" spans="1:16" s="62" customFormat="1" ht="56.25" customHeight="1" x14ac:dyDescent="0.3">
      <c r="A5" s="95" t="s">
        <v>377</v>
      </c>
      <c r="B5" s="69" t="s">
        <v>426</v>
      </c>
      <c r="C5" s="70" t="s">
        <v>426</v>
      </c>
      <c r="D5" s="70" t="s">
        <v>426</v>
      </c>
      <c r="E5" s="69" t="s">
        <v>426</v>
      </c>
      <c r="F5" s="70" t="s">
        <v>426</v>
      </c>
      <c r="G5" s="70" t="s">
        <v>426</v>
      </c>
      <c r="H5" s="69" t="s">
        <v>426</v>
      </c>
      <c r="I5" s="70" t="s">
        <v>426</v>
      </c>
      <c r="J5" s="85" t="s">
        <v>426</v>
      </c>
    </row>
    <row r="6" spans="1:16" s="62" customFormat="1" ht="56.25" customHeight="1" x14ac:dyDescent="0.3">
      <c r="A6" s="95" t="s">
        <v>388</v>
      </c>
      <c r="B6" s="69">
        <v>9</v>
      </c>
      <c r="C6" s="70">
        <v>1.7518589170000001</v>
      </c>
      <c r="D6" s="70">
        <v>2.8040562668</v>
      </c>
      <c r="E6" s="69">
        <v>9.8000000000000007</v>
      </c>
      <c r="F6" s="70">
        <v>1.8089858604</v>
      </c>
      <c r="G6" s="70">
        <v>2.5654484876999999</v>
      </c>
      <c r="H6" s="69">
        <v>6.6</v>
      </c>
      <c r="I6" s="70">
        <v>1.2117206433000001</v>
      </c>
      <c r="J6" s="85">
        <v>1.5537776636</v>
      </c>
    </row>
    <row r="7" spans="1:16" s="62" customFormat="1" ht="56.25" customHeight="1" x14ac:dyDescent="0.3">
      <c r="A7" s="95" t="s">
        <v>386</v>
      </c>
      <c r="B7" s="69">
        <v>8.6</v>
      </c>
      <c r="C7" s="70">
        <v>1.9312822815999999</v>
      </c>
      <c r="D7" s="70">
        <v>2.3911106514</v>
      </c>
      <c r="E7" s="69">
        <v>11.6</v>
      </c>
      <c r="F7" s="70">
        <v>2.4790562489000001</v>
      </c>
      <c r="G7" s="70">
        <v>2.8485275011</v>
      </c>
      <c r="H7" s="69">
        <v>13.4</v>
      </c>
      <c r="I7" s="70">
        <v>2.8085177733000002</v>
      </c>
      <c r="J7" s="85">
        <v>2.9599520071000001</v>
      </c>
    </row>
    <row r="8" spans="1:16" s="62" customFormat="1" ht="56.25" customHeight="1" x14ac:dyDescent="0.3">
      <c r="A8" s="95" t="s">
        <v>391</v>
      </c>
      <c r="B8" s="69" t="s">
        <v>426</v>
      </c>
      <c r="C8" s="70" t="s">
        <v>426</v>
      </c>
      <c r="D8" s="70" t="s">
        <v>426</v>
      </c>
      <c r="E8" s="69" t="s">
        <v>426</v>
      </c>
      <c r="F8" s="70" t="s">
        <v>426</v>
      </c>
      <c r="G8" s="70" t="s">
        <v>426</v>
      </c>
      <c r="H8" s="69" t="s">
        <v>426</v>
      </c>
      <c r="I8" s="70" t="s">
        <v>426</v>
      </c>
      <c r="J8" s="85" t="s">
        <v>426</v>
      </c>
    </row>
    <row r="9" spans="1:16" s="62" customFormat="1" ht="56.25" customHeight="1" x14ac:dyDescent="0.3">
      <c r="A9" s="95" t="s">
        <v>392</v>
      </c>
      <c r="B9" s="69" t="s">
        <v>426</v>
      </c>
      <c r="C9" s="70" t="s">
        <v>426</v>
      </c>
      <c r="D9" s="70" t="s">
        <v>426</v>
      </c>
      <c r="E9" s="69" t="s">
        <v>426</v>
      </c>
      <c r="F9" s="70" t="s">
        <v>426</v>
      </c>
      <c r="G9" s="70" t="s">
        <v>426</v>
      </c>
      <c r="H9" s="69">
        <v>1.4</v>
      </c>
      <c r="I9" s="70">
        <v>2.8248587570999999</v>
      </c>
      <c r="J9" s="85">
        <v>2.9200952199999999</v>
      </c>
    </row>
    <row r="10" spans="1:16" s="62" customFormat="1" ht="56.25" customHeight="1" x14ac:dyDescent="0.3">
      <c r="A10" s="95" t="s">
        <v>393</v>
      </c>
      <c r="B10" s="69" t="s">
        <v>426</v>
      </c>
      <c r="C10" s="70" t="s">
        <v>426</v>
      </c>
      <c r="D10" s="70" t="s">
        <v>426</v>
      </c>
      <c r="E10" s="69" t="s">
        <v>426</v>
      </c>
      <c r="F10" s="70" t="s">
        <v>426</v>
      </c>
      <c r="G10" s="70" t="s">
        <v>426</v>
      </c>
      <c r="H10" s="69">
        <v>1.4</v>
      </c>
      <c r="I10" s="70">
        <v>2.5763709974000002</v>
      </c>
      <c r="J10" s="85">
        <v>2.8623939261000002</v>
      </c>
    </row>
    <row r="11" spans="1:16" s="62" customFormat="1" ht="56.25" customHeight="1" x14ac:dyDescent="0.3">
      <c r="A11" s="95" t="s">
        <v>380</v>
      </c>
      <c r="B11" s="69">
        <v>1.2</v>
      </c>
      <c r="C11" s="70">
        <v>1.0380622837</v>
      </c>
      <c r="D11" s="70">
        <v>1.5576945574000001</v>
      </c>
      <c r="E11" s="69">
        <v>2.2000000000000002</v>
      </c>
      <c r="F11" s="70">
        <v>1.6755521706000001</v>
      </c>
      <c r="G11" s="70">
        <v>2.4038613521999999</v>
      </c>
      <c r="H11" s="69">
        <v>2</v>
      </c>
      <c r="I11" s="70">
        <v>1.3506212858</v>
      </c>
      <c r="J11" s="85">
        <v>1.7756904625000001</v>
      </c>
    </row>
    <row r="12" spans="1:16" s="62" customFormat="1" ht="56.25" customHeight="1" x14ac:dyDescent="0.3">
      <c r="A12" s="95" t="s">
        <v>381</v>
      </c>
      <c r="B12" s="69" t="s">
        <v>426</v>
      </c>
      <c r="C12" s="70" t="s">
        <v>426</v>
      </c>
      <c r="D12" s="70" t="s">
        <v>426</v>
      </c>
      <c r="E12" s="69">
        <v>1.4</v>
      </c>
      <c r="F12" s="70">
        <v>0.85313833029999997</v>
      </c>
      <c r="G12" s="70">
        <v>1.2324884151</v>
      </c>
      <c r="H12" s="69">
        <v>1.8</v>
      </c>
      <c r="I12" s="70">
        <v>0.99250110280000003</v>
      </c>
      <c r="J12" s="85">
        <v>1.3085353259000001</v>
      </c>
    </row>
    <row r="13" spans="1:16" s="62" customFormat="1" ht="56.25" customHeight="1" x14ac:dyDescent="0.3">
      <c r="A13" s="95" t="s">
        <v>389</v>
      </c>
      <c r="B13" s="69">
        <v>2.4</v>
      </c>
      <c r="C13" s="70">
        <v>2.30813618</v>
      </c>
      <c r="D13" s="70">
        <v>3.4509879883000001</v>
      </c>
      <c r="E13" s="69">
        <v>3.6</v>
      </c>
      <c r="F13" s="70">
        <v>3.1179629309000001</v>
      </c>
      <c r="G13" s="70">
        <v>4.4251850743999999</v>
      </c>
      <c r="H13" s="69">
        <v>3.6</v>
      </c>
      <c r="I13" s="70">
        <v>3.0343897504999999</v>
      </c>
      <c r="J13" s="85">
        <v>3.8734404857000002</v>
      </c>
    </row>
    <row r="14" spans="1:16" s="62" customFormat="1" ht="56.25" customHeight="1" x14ac:dyDescent="0.3">
      <c r="A14" s="95" t="s">
        <v>390</v>
      </c>
      <c r="B14" s="69" t="s">
        <v>426</v>
      </c>
      <c r="C14" s="70" t="s">
        <v>426</v>
      </c>
      <c r="D14" s="70" t="s">
        <v>426</v>
      </c>
      <c r="E14" s="69">
        <v>1.4</v>
      </c>
      <c r="F14" s="70">
        <v>1.3152950019</v>
      </c>
      <c r="G14" s="70">
        <v>1.7613836328000001</v>
      </c>
      <c r="H14" s="69">
        <v>2</v>
      </c>
      <c r="I14" s="70">
        <v>1.7135023989</v>
      </c>
      <c r="J14" s="85">
        <v>2.2283923460000001</v>
      </c>
    </row>
    <row r="15" spans="1:16" s="62" customFormat="1" ht="56.25" customHeight="1" x14ac:dyDescent="0.3">
      <c r="A15" s="95" t="s">
        <v>382</v>
      </c>
      <c r="B15" s="69" t="s">
        <v>426</v>
      </c>
      <c r="C15" s="70" t="s">
        <v>426</v>
      </c>
      <c r="D15" s="70" t="s">
        <v>426</v>
      </c>
      <c r="E15" s="69" t="s">
        <v>426</v>
      </c>
      <c r="F15" s="70" t="s">
        <v>426</v>
      </c>
      <c r="G15" s="70" t="s">
        <v>426</v>
      </c>
      <c r="H15" s="69" t="s">
        <v>426</v>
      </c>
      <c r="I15" s="70" t="s">
        <v>426</v>
      </c>
      <c r="J15" s="85" t="s">
        <v>426</v>
      </c>
    </row>
    <row r="16" spans="1:16" s="62" customFormat="1" ht="56.25" customHeight="1" x14ac:dyDescent="0.3">
      <c r="A16" s="95" t="s">
        <v>385</v>
      </c>
      <c r="B16" s="69" t="s">
        <v>426</v>
      </c>
      <c r="C16" s="70" t="s">
        <v>426</v>
      </c>
      <c r="D16" s="70" t="s">
        <v>426</v>
      </c>
      <c r="E16" s="69" t="s">
        <v>426</v>
      </c>
      <c r="F16" s="70" t="s">
        <v>426</v>
      </c>
      <c r="G16" s="70" t="s">
        <v>426</v>
      </c>
      <c r="H16" s="69" t="s">
        <v>426</v>
      </c>
      <c r="I16" s="70" t="s">
        <v>426</v>
      </c>
      <c r="J16" s="85" t="s">
        <v>426</v>
      </c>
    </row>
    <row r="17" spans="1:12" s="62" customFormat="1" ht="56.25" customHeight="1" x14ac:dyDescent="0.3">
      <c r="A17" s="95" t="s">
        <v>384</v>
      </c>
      <c r="B17" s="69">
        <v>4.8</v>
      </c>
      <c r="C17" s="70">
        <v>2.8766630707999998</v>
      </c>
      <c r="D17" s="70">
        <v>4.4750849494000002</v>
      </c>
      <c r="E17" s="69">
        <v>4</v>
      </c>
      <c r="F17" s="70">
        <v>2.0652622883</v>
      </c>
      <c r="G17" s="70">
        <v>3.0729655823000002</v>
      </c>
      <c r="H17" s="69">
        <v>3.8</v>
      </c>
      <c r="I17" s="70">
        <v>1.7460025731</v>
      </c>
      <c r="J17" s="85">
        <v>2.3957725254</v>
      </c>
    </row>
    <row r="18" spans="1:12" s="62" customFormat="1" ht="56.25" customHeight="1" x14ac:dyDescent="0.3">
      <c r="A18" s="95" t="s">
        <v>383</v>
      </c>
      <c r="B18" s="69" t="s">
        <v>426</v>
      </c>
      <c r="C18" s="70" t="s">
        <v>426</v>
      </c>
      <c r="D18" s="70" t="s">
        <v>426</v>
      </c>
      <c r="E18" s="69" t="s">
        <v>426</v>
      </c>
      <c r="F18" s="70" t="s">
        <v>426</v>
      </c>
      <c r="G18" s="70" t="s">
        <v>426</v>
      </c>
      <c r="H18" s="69" t="s">
        <v>426</v>
      </c>
      <c r="I18" s="70" t="s">
        <v>426</v>
      </c>
      <c r="J18" s="85" t="s">
        <v>426</v>
      </c>
    </row>
    <row r="19" spans="1:12" s="62" customFormat="1" ht="18.600000000000001" customHeight="1" x14ac:dyDescent="0.3">
      <c r="A19" s="86" t="s">
        <v>168</v>
      </c>
      <c r="B19" s="87">
        <v>41.2</v>
      </c>
      <c r="C19" s="88">
        <v>1.7221200468</v>
      </c>
      <c r="D19" s="88">
        <v>2.6497424959</v>
      </c>
      <c r="E19" s="87">
        <v>49.8</v>
      </c>
      <c r="F19" s="88">
        <v>1.9474272843</v>
      </c>
      <c r="G19" s="88">
        <v>2.6441392211000001</v>
      </c>
      <c r="H19" s="87">
        <v>53</v>
      </c>
      <c r="I19" s="88">
        <v>2.0010118324000001</v>
      </c>
      <c r="J19" s="89">
        <v>2.5402197752000002</v>
      </c>
    </row>
    <row r="20" spans="1:12" ht="18.899999999999999" customHeight="1" x14ac:dyDescent="0.25">
      <c r="A20" s="90" t="s">
        <v>29</v>
      </c>
      <c r="B20" s="91">
        <v>1257.8</v>
      </c>
      <c r="C20" s="92">
        <v>2.1445002384</v>
      </c>
      <c r="D20" s="92">
        <v>2.4755215219000002</v>
      </c>
      <c r="E20" s="91">
        <v>1484.4</v>
      </c>
      <c r="F20" s="92">
        <v>2.3728008353000001</v>
      </c>
      <c r="G20" s="92">
        <v>2.5012049413000002</v>
      </c>
      <c r="H20" s="91">
        <v>1842</v>
      </c>
      <c r="I20" s="92">
        <v>2.7671751138</v>
      </c>
      <c r="J20" s="93">
        <v>2.7671751138</v>
      </c>
      <c r="K20" s="94"/>
      <c r="L20" s="94"/>
    </row>
    <row r="21" spans="1:12" ht="18.899999999999999" customHeight="1" x14ac:dyDescent="0.25">
      <c r="A21" s="77" t="s">
        <v>420</v>
      </c>
    </row>
    <row r="23" spans="1:12" ht="15.6" x14ac:dyDescent="0.3">
      <c r="A23" s="122" t="s">
        <v>467</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446</v>
      </c>
      <c r="B1" s="61"/>
      <c r="C1" s="61"/>
      <c r="D1" s="61"/>
      <c r="E1" s="61"/>
    </row>
    <row r="2" spans="1:8" s="62" customFormat="1" ht="18.899999999999999" customHeight="1" x14ac:dyDescent="0.3">
      <c r="A2" s="1" t="s">
        <v>435</v>
      </c>
      <c r="B2" s="63"/>
      <c r="C2" s="63"/>
      <c r="D2" s="63"/>
      <c r="E2" s="96"/>
    </row>
    <row r="3" spans="1:8" ht="31.2" x14ac:dyDescent="0.25">
      <c r="A3" s="81" t="s">
        <v>30</v>
      </c>
      <c r="B3" s="82" t="s">
        <v>428</v>
      </c>
      <c r="C3" s="82" t="s">
        <v>430</v>
      </c>
      <c r="D3" s="83" t="s">
        <v>429</v>
      </c>
      <c r="H3" s="79"/>
    </row>
    <row r="4" spans="1:8" ht="18.899999999999999" customHeight="1" x14ac:dyDescent="0.25">
      <c r="A4" s="84" t="s">
        <v>175</v>
      </c>
      <c r="B4" s="85">
        <v>2.6456030298000002</v>
      </c>
      <c r="C4" s="85">
        <v>2.8882641015999999</v>
      </c>
      <c r="D4" s="85">
        <v>3.3314433849</v>
      </c>
      <c r="F4" s="41"/>
      <c r="G4" s="42"/>
      <c r="H4" s="42"/>
    </row>
    <row r="5" spans="1:8" ht="18.899999999999999" customHeight="1" x14ac:dyDescent="0.25">
      <c r="A5" s="84" t="s">
        <v>33</v>
      </c>
      <c r="B5" s="85">
        <v>2.3975602698</v>
      </c>
      <c r="C5" s="85">
        <v>2.7465346950999998</v>
      </c>
      <c r="D5" s="85">
        <v>3.1369280671999999</v>
      </c>
      <c r="F5" s="59"/>
      <c r="G5" s="58"/>
      <c r="H5" s="58"/>
    </row>
    <row r="6" spans="1:8" ht="18.899999999999999" customHeight="1" x14ac:dyDescent="0.25">
      <c r="A6" s="84" t="s">
        <v>32</v>
      </c>
      <c r="B6" s="85">
        <v>2.6282399170000001</v>
      </c>
      <c r="C6" s="85">
        <v>2.7770787788</v>
      </c>
      <c r="D6" s="85">
        <v>3.0347155241000001</v>
      </c>
      <c r="F6" s="59"/>
      <c r="G6" s="58"/>
      <c r="H6" s="58"/>
    </row>
    <row r="7" spans="1:8" ht="18.899999999999999" customHeight="1" x14ac:dyDescent="0.25">
      <c r="A7" s="84" t="s">
        <v>31</v>
      </c>
      <c r="B7" s="85">
        <v>2.3404957026000002</v>
      </c>
      <c r="C7" s="85">
        <v>2.5396999325</v>
      </c>
      <c r="D7" s="85">
        <v>2.9186896662000001</v>
      </c>
      <c r="F7" s="59"/>
      <c r="G7" s="58"/>
      <c r="H7" s="58"/>
    </row>
    <row r="8" spans="1:8" ht="18.899999999999999" customHeight="1" x14ac:dyDescent="0.25">
      <c r="A8" s="84" t="s">
        <v>174</v>
      </c>
      <c r="B8" s="85">
        <v>2.4152220015000001</v>
      </c>
      <c r="C8" s="85">
        <v>2.2126365557000001</v>
      </c>
      <c r="D8" s="85">
        <v>2.7280851823000001</v>
      </c>
      <c r="F8" s="59"/>
      <c r="G8" s="58"/>
      <c r="H8" s="58"/>
    </row>
    <row r="9" spans="1:8" ht="18.899999999999999" customHeight="1" x14ac:dyDescent="0.25">
      <c r="A9" s="84" t="s">
        <v>173</v>
      </c>
      <c r="B9" s="85">
        <v>2.6639877846000002</v>
      </c>
      <c r="C9" s="85">
        <v>2.8523682088000002</v>
      </c>
      <c r="D9" s="85">
        <v>2.9229229363</v>
      </c>
      <c r="F9" s="51"/>
      <c r="G9" s="50"/>
    </row>
    <row r="10" spans="1:8" ht="18.899999999999999" customHeight="1" x14ac:dyDescent="0.25">
      <c r="A10" s="84" t="s">
        <v>36</v>
      </c>
      <c r="B10" s="85">
        <v>2.3050266323000002</v>
      </c>
      <c r="C10" s="85">
        <v>2.616288028</v>
      </c>
      <c r="D10" s="85">
        <v>2.7739517299999998</v>
      </c>
      <c r="F10" s="59"/>
      <c r="G10" s="58"/>
      <c r="H10" s="58"/>
    </row>
    <row r="11" spans="1:8" ht="18.899999999999999" customHeight="1" x14ac:dyDescent="0.25">
      <c r="A11" s="84" t="s">
        <v>35</v>
      </c>
      <c r="B11" s="85">
        <v>2.2143514467999998</v>
      </c>
      <c r="C11" s="85">
        <v>2.4450147339999999</v>
      </c>
      <c r="D11" s="85">
        <v>2.6975774967000001</v>
      </c>
      <c r="F11" s="59"/>
      <c r="G11" s="58"/>
      <c r="H11" s="58"/>
    </row>
    <row r="12" spans="1:8" ht="18.899999999999999" customHeight="1" x14ac:dyDescent="0.25">
      <c r="A12" s="84" t="s">
        <v>34</v>
      </c>
      <c r="B12" s="85">
        <v>2.3298784636000001</v>
      </c>
      <c r="C12" s="85">
        <v>2.3199833910000001</v>
      </c>
      <c r="D12" s="85">
        <v>2.4995808616000001</v>
      </c>
      <c r="F12" s="59"/>
      <c r="G12" s="58"/>
      <c r="H12" s="58"/>
    </row>
    <row r="13" spans="1:8" ht="18.899999999999999" customHeight="1" x14ac:dyDescent="0.25">
      <c r="A13" s="84" t="s">
        <v>176</v>
      </c>
      <c r="B13" s="85">
        <v>2.1651712798</v>
      </c>
      <c r="C13" s="85">
        <v>2.1611805507000001</v>
      </c>
      <c r="D13" s="85">
        <v>2.3874373755999998</v>
      </c>
      <c r="F13" s="59"/>
      <c r="G13" s="58"/>
      <c r="H13" s="58"/>
    </row>
    <row r="14" spans="1:8" ht="18.899999999999999" customHeight="1" x14ac:dyDescent="0.25">
      <c r="A14" s="84" t="s">
        <v>152</v>
      </c>
      <c r="B14" s="85">
        <v>1.7274386436</v>
      </c>
      <c r="C14" s="85">
        <v>1.3660892845999999</v>
      </c>
      <c r="D14" s="85">
        <v>2.5413275078000002</v>
      </c>
      <c r="H14" s="79"/>
    </row>
    <row r="15" spans="1:8" ht="18.899999999999999" customHeight="1" x14ac:dyDescent="0.25">
      <c r="A15" s="77" t="s">
        <v>420</v>
      </c>
    </row>
    <row r="16" spans="1:8" x14ac:dyDescent="0.25">
      <c r="B16" s="79"/>
      <c r="H16" s="79"/>
    </row>
    <row r="17" spans="1:8" ht="15.6" x14ac:dyDescent="0.3">
      <c r="A17" s="122" t="s">
        <v>467</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A34" s="62"/>
      <c r="B34" s="62"/>
      <c r="C34" s="62"/>
      <c r="D34" s="62"/>
      <c r="F34" s="62"/>
      <c r="G34" s="62"/>
      <c r="H34" s="62"/>
      <c r="I34" s="62"/>
      <c r="J34" s="62"/>
    </row>
    <row r="35" spans="1:10" x14ac:dyDescent="0.25">
      <c r="B35" s="79"/>
      <c r="H35" s="79"/>
    </row>
    <row r="36" spans="1:10" x14ac:dyDescent="0.25">
      <c r="B36" s="79"/>
      <c r="H3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8BBFE-0B9A-4F21-97E4-E153D1419B62}">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468</v>
      </c>
      <c r="B1" s="97"/>
      <c r="C1" s="98"/>
      <c r="D1" s="98"/>
    </row>
    <row r="2" spans="1:8" s="62" customFormat="1" ht="18.899999999999999" customHeight="1" x14ac:dyDescent="0.3">
      <c r="A2" s="81" t="s">
        <v>286</v>
      </c>
      <c r="B2" s="83" t="s">
        <v>285</v>
      </c>
      <c r="C2" s="99"/>
      <c r="D2" s="98"/>
      <c r="E2" s="99"/>
    </row>
    <row r="3" spans="1:8" ht="18.899999999999999" customHeight="1" x14ac:dyDescent="0.25">
      <c r="A3" s="84" t="s">
        <v>275</v>
      </c>
      <c r="B3" s="100">
        <v>0.2313984315</v>
      </c>
      <c r="H3" s="79"/>
    </row>
    <row r="4" spans="1:8" ht="18.899999999999999" customHeight="1" x14ac:dyDescent="0.25">
      <c r="A4" s="84" t="s">
        <v>276</v>
      </c>
      <c r="B4" s="100">
        <v>2.199313E-4</v>
      </c>
      <c r="H4" s="79"/>
    </row>
    <row r="5" spans="1:8" ht="18.899999999999999" customHeight="1" x14ac:dyDescent="0.25">
      <c r="A5" s="84" t="s">
        <v>277</v>
      </c>
      <c r="B5" s="100">
        <v>1.2312419E-3</v>
      </c>
      <c r="H5" s="79"/>
    </row>
    <row r="6" spans="1:8" ht="18.899999999999999" customHeight="1" x14ac:dyDescent="0.25">
      <c r="A6" s="84" t="s">
        <v>281</v>
      </c>
      <c r="B6" s="100">
        <v>9.0014368499999997E-2</v>
      </c>
      <c r="H6" s="79"/>
    </row>
    <row r="7" spans="1:8" ht="18.899999999999999" customHeight="1" x14ac:dyDescent="0.25">
      <c r="A7" s="84" t="s">
        <v>282</v>
      </c>
      <c r="B7" s="100">
        <v>0.52703080629999999</v>
      </c>
      <c r="H7" s="79"/>
    </row>
    <row r="8" spans="1:8" ht="18.899999999999999" customHeight="1" x14ac:dyDescent="0.25">
      <c r="A8" s="84" t="s">
        <v>278</v>
      </c>
      <c r="B8" s="100">
        <v>4.8118824999999997E-3</v>
      </c>
      <c r="H8" s="79"/>
    </row>
    <row r="9" spans="1:8" ht="18.899999999999999" customHeight="1" x14ac:dyDescent="0.25">
      <c r="A9" s="84" t="s">
        <v>279</v>
      </c>
      <c r="B9" s="100">
        <v>8.7463297000000002E-7</v>
      </c>
      <c r="H9" s="79"/>
    </row>
    <row r="10" spans="1:8" ht="18.899999999999999" customHeight="1" x14ac:dyDescent="0.25">
      <c r="A10" s="84" t="s">
        <v>280</v>
      </c>
      <c r="B10" s="100">
        <v>8.9074700000000003E-5</v>
      </c>
      <c r="H10" s="79"/>
    </row>
    <row r="11" spans="1:8" ht="18.899999999999999" customHeight="1" x14ac:dyDescent="0.25">
      <c r="A11" s="84" t="s">
        <v>283</v>
      </c>
      <c r="B11" s="100">
        <v>0.1714121207</v>
      </c>
      <c r="H11" s="79"/>
    </row>
    <row r="12" spans="1:8" ht="18.899999999999999" customHeight="1" x14ac:dyDescent="0.25">
      <c r="A12" s="84" t="s">
        <v>284</v>
      </c>
      <c r="B12" s="100">
        <v>0.37870957630000002</v>
      </c>
      <c r="H12" s="79"/>
    </row>
    <row r="13" spans="1:8" ht="18.899999999999999" customHeight="1" x14ac:dyDescent="0.25">
      <c r="A13" s="77" t="s">
        <v>469</v>
      </c>
      <c r="B13" s="79"/>
    </row>
    <row r="15" spans="1:8" ht="15.6" x14ac:dyDescent="0.3">
      <c r="A15" s="122" t="s">
        <v>467</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RHA-Chapter8-Hip-Replacement-Rates</dc:title>
  <dc:creator>rodm</dc:creator>
  <cp:lastModifiedBy>Lindsey Dahl</cp:lastModifiedBy>
  <cp:lastPrinted>2024-06-05T19:11:10Z</cp:lastPrinted>
  <dcterms:created xsi:type="dcterms:W3CDTF">2012-06-19T01:21:24Z</dcterms:created>
  <dcterms:modified xsi:type="dcterms:W3CDTF">2025-12-04T20:17:10Z</dcterms:modified>
</cp:coreProperties>
</file>